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Лист1!$A$9:$J$429</definedName>
    <definedName name="_xlnm.Print_Titles" localSheetId="0">Лист1!$7:$9</definedName>
  </definedNames>
  <calcPr calcId="125725"/>
  <customWorkbookViews>
    <customWorkbookView name="Яхъяева Эльмира Рамазановна - Личное представление" guid="{5D7D9C16-A778-4977-83E4-AD6584AB4D53}" mergeInterval="0" personalView="1" maximized="1" windowWidth="1916" windowHeight="825" activeSheetId="1"/>
    <customWorkbookView name="Бирюкова Юлия Владимировна - Личное представление" guid="{BBE89282-A6B6-4272-831B-98E287C48E3E}" mergeInterval="0" personalView="1" maximized="1" windowWidth="1916" windowHeight="821" activeSheetId="1"/>
    <customWorkbookView name="Ходулапова Алена Евгеньевна - Личное представление" guid="{A0F7F2F3-C9E4-4DF1-9816-DD7CC1DD17F8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J435" i="1"/>
  <c r="H14"/>
  <c r="I14"/>
  <c r="J14"/>
  <c r="C14"/>
  <c r="D14"/>
  <c r="E14"/>
  <c r="F14"/>
  <c r="G14"/>
  <c r="H13"/>
  <c r="I13"/>
  <c r="J13"/>
  <c r="C13"/>
  <c r="D13"/>
  <c r="E13"/>
  <c r="F13"/>
  <c r="G13"/>
  <c r="H12"/>
  <c r="I12"/>
  <c r="J12"/>
  <c r="C12"/>
  <c r="D12"/>
  <c r="E12"/>
  <c r="F12"/>
  <c r="G12"/>
  <c r="C285"/>
  <c r="D280"/>
  <c r="E280"/>
  <c r="F280"/>
  <c r="G280"/>
  <c r="H280"/>
  <c r="I280"/>
  <c r="J280"/>
  <c r="C280"/>
  <c r="D420" l="1"/>
  <c r="E420"/>
  <c r="F420"/>
  <c r="G420"/>
  <c r="H420"/>
  <c r="I420"/>
  <c r="J420"/>
  <c r="C420"/>
  <c r="D395"/>
  <c r="E395"/>
  <c r="F395"/>
  <c r="G395"/>
  <c r="H395"/>
  <c r="I395"/>
  <c r="J395"/>
  <c r="C395"/>
  <c r="D385"/>
  <c r="E385"/>
  <c r="F385"/>
  <c r="G385"/>
  <c r="H385"/>
  <c r="I385"/>
  <c r="J385"/>
  <c r="C385"/>
  <c r="D365"/>
  <c r="E365"/>
  <c r="F365"/>
  <c r="G365"/>
  <c r="H365"/>
  <c r="I365"/>
  <c r="J365"/>
  <c r="C365"/>
  <c r="I345"/>
  <c r="D345"/>
  <c r="E345"/>
  <c r="F345"/>
  <c r="G345"/>
  <c r="H345"/>
  <c r="J345"/>
  <c r="C345"/>
  <c r="D330"/>
  <c r="E330"/>
  <c r="F330"/>
  <c r="G330"/>
  <c r="H330"/>
  <c r="I330"/>
  <c r="J330"/>
  <c r="C330"/>
  <c r="D315"/>
  <c r="E315"/>
  <c r="F315"/>
  <c r="G315"/>
  <c r="H315"/>
  <c r="I315"/>
  <c r="J315"/>
  <c r="C315"/>
  <c r="D295"/>
  <c r="E295"/>
  <c r="F295"/>
  <c r="G295"/>
  <c r="H295"/>
  <c r="I295"/>
  <c r="J295"/>
  <c r="C295"/>
  <c r="D265"/>
  <c r="E265"/>
  <c r="F265"/>
  <c r="G265"/>
  <c r="H265"/>
  <c r="I265"/>
  <c r="J265"/>
  <c r="C265"/>
  <c r="D250"/>
  <c r="E250"/>
  <c r="F250"/>
  <c r="G250"/>
  <c r="H250"/>
  <c r="I250"/>
  <c r="J250"/>
  <c r="C250"/>
  <c r="D235"/>
  <c r="E235"/>
  <c r="F235"/>
  <c r="G235"/>
  <c r="H235"/>
  <c r="I235"/>
  <c r="J235"/>
  <c r="C235"/>
  <c r="D215"/>
  <c r="E215"/>
  <c r="F215"/>
  <c r="G215"/>
  <c r="H215"/>
  <c r="I215"/>
  <c r="J215"/>
  <c r="C215"/>
  <c r="D195"/>
  <c r="E195"/>
  <c r="F195"/>
  <c r="G195"/>
  <c r="H195"/>
  <c r="I195"/>
  <c r="J195"/>
  <c r="C195"/>
  <c r="D190"/>
  <c r="E190"/>
  <c r="F190"/>
  <c r="G190"/>
  <c r="H190"/>
  <c r="I190"/>
  <c r="J190"/>
  <c r="C190"/>
  <c r="D180"/>
  <c r="E180"/>
  <c r="F180"/>
  <c r="G180"/>
  <c r="H180"/>
  <c r="I180"/>
  <c r="J180"/>
  <c r="C180"/>
  <c r="D175"/>
  <c r="E175"/>
  <c r="F175"/>
  <c r="G175"/>
  <c r="H175"/>
  <c r="I175"/>
  <c r="J175"/>
  <c r="C175"/>
  <c r="D170"/>
  <c r="E170"/>
  <c r="F170"/>
  <c r="G170"/>
  <c r="H170"/>
  <c r="I170"/>
  <c r="J170"/>
  <c r="C170"/>
  <c r="D165"/>
  <c r="E165"/>
  <c r="F165"/>
  <c r="G165"/>
  <c r="H165"/>
  <c r="I165"/>
  <c r="J165"/>
  <c r="C165"/>
  <c r="D130"/>
  <c r="E130"/>
  <c r="F130"/>
  <c r="G130"/>
  <c r="H130"/>
  <c r="I130"/>
  <c r="J130"/>
  <c r="C130"/>
  <c r="D110"/>
  <c r="E110"/>
  <c r="F110"/>
  <c r="G110"/>
  <c r="H110"/>
  <c r="I110"/>
  <c r="J110"/>
  <c r="C110"/>
  <c r="D95"/>
  <c r="E95"/>
  <c r="F95"/>
  <c r="G95"/>
  <c r="H95"/>
  <c r="I95"/>
  <c r="J95"/>
  <c r="C95"/>
  <c r="D45"/>
  <c r="E45"/>
  <c r="F45"/>
  <c r="G45"/>
  <c r="H45"/>
  <c r="I45"/>
  <c r="J45"/>
  <c r="C45"/>
  <c r="D80"/>
  <c r="E80"/>
  <c r="F80"/>
  <c r="G80"/>
  <c r="H80"/>
  <c r="I80"/>
  <c r="J80"/>
  <c r="C80"/>
  <c r="D65"/>
  <c r="E65"/>
  <c r="F65"/>
  <c r="G65"/>
  <c r="H65"/>
  <c r="I65"/>
  <c r="J65"/>
  <c r="C65"/>
  <c r="D40"/>
  <c r="E40"/>
  <c r="F40"/>
  <c r="G40"/>
  <c r="H40"/>
  <c r="I40"/>
  <c r="J40"/>
  <c r="C40"/>
  <c r="D20"/>
  <c r="E20"/>
  <c r="F20"/>
  <c r="G20"/>
  <c r="H20"/>
  <c r="I20"/>
  <c r="J20"/>
  <c r="C20"/>
  <c r="G10" l="1"/>
  <c r="H10"/>
  <c r="I10"/>
  <c r="J10"/>
  <c r="F10"/>
  <c r="D10"/>
  <c r="E10"/>
  <c r="D380"/>
  <c r="E380"/>
  <c r="F380"/>
  <c r="G380"/>
  <c r="H380"/>
  <c r="I380"/>
  <c r="J380"/>
  <c r="C380"/>
  <c r="F310"/>
  <c r="D310"/>
  <c r="E310"/>
  <c r="G310"/>
  <c r="H310"/>
  <c r="I310"/>
  <c r="J310"/>
  <c r="C310"/>
  <c r="C10" l="1"/>
  <c r="D230"/>
  <c r="E230"/>
  <c r="F230"/>
  <c r="G230"/>
  <c r="H230"/>
  <c r="I230"/>
  <c r="J230"/>
  <c r="C230"/>
  <c r="D160"/>
  <c r="E160"/>
  <c r="F160"/>
  <c r="G160"/>
  <c r="H160"/>
  <c r="I160"/>
  <c r="J160"/>
  <c r="C160"/>
  <c r="D140"/>
  <c r="E140"/>
  <c r="F140"/>
  <c r="G140"/>
  <c r="H140"/>
  <c r="I140"/>
  <c r="J140"/>
  <c r="C140"/>
  <c r="D125"/>
  <c r="E125"/>
  <c r="F125"/>
  <c r="G125"/>
  <c r="H125"/>
  <c r="I125"/>
  <c r="J125"/>
  <c r="C125"/>
  <c r="D35"/>
  <c r="E35"/>
  <c r="F35"/>
  <c r="G35"/>
  <c r="H35"/>
  <c r="I35"/>
  <c r="J35"/>
  <c r="C35"/>
  <c r="E431" l="1"/>
  <c r="E425"/>
  <c r="E415"/>
  <c r="E410"/>
  <c r="E405"/>
  <c r="E400"/>
  <c r="E390"/>
  <c r="E375"/>
  <c r="E370"/>
  <c r="E360"/>
  <c r="E355"/>
  <c r="E350"/>
  <c r="E340"/>
  <c r="E335"/>
  <c r="E325"/>
  <c r="E320"/>
  <c r="E300"/>
  <c r="E290"/>
  <c r="E285"/>
  <c r="E275"/>
  <c r="E270"/>
  <c r="E260"/>
  <c r="E255"/>
  <c r="E245"/>
  <c r="E240"/>
  <c r="E220"/>
  <c r="E210"/>
  <c r="E205"/>
  <c r="E200"/>
  <c r="E185"/>
  <c r="E155"/>
  <c r="E150"/>
  <c r="E135"/>
  <c r="E120"/>
  <c r="E115"/>
  <c r="E100"/>
  <c r="E90"/>
  <c r="E85"/>
  <c r="E75"/>
  <c r="E70"/>
  <c r="E60"/>
  <c r="E55"/>
  <c r="E50"/>
  <c r="E30"/>
  <c r="E25"/>
  <c r="E15"/>
  <c r="E439"/>
  <c r="D15"/>
  <c r="D25"/>
  <c r="D30"/>
  <c r="D50"/>
  <c r="D55"/>
  <c r="D60"/>
  <c r="D70"/>
  <c r="D75"/>
  <c r="D85"/>
  <c r="D90"/>
  <c r="D100"/>
  <c r="D105"/>
  <c r="D115"/>
  <c r="D120"/>
  <c r="D135"/>
  <c r="D145"/>
  <c r="D150"/>
  <c r="D155"/>
  <c r="D185"/>
  <c r="D200"/>
  <c r="D205"/>
  <c r="D210"/>
  <c r="D220"/>
  <c r="D225"/>
  <c r="D240"/>
  <c r="D245"/>
  <c r="J55" l="1"/>
  <c r="I55"/>
  <c r="H55"/>
  <c r="G55"/>
  <c r="F55"/>
  <c r="C55"/>
  <c r="J400"/>
  <c r="I400"/>
  <c r="H400"/>
  <c r="G400"/>
  <c r="F400"/>
  <c r="D400"/>
  <c r="C400"/>
  <c r="J370"/>
  <c r="I370"/>
  <c r="H370"/>
  <c r="G370"/>
  <c r="F370"/>
  <c r="D370"/>
  <c r="C370"/>
  <c r="J355"/>
  <c r="I355"/>
  <c r="H355"/>
  <c r="G355"/>
  <c r="F355"/>
  <c r="D355"/>
  <c r="C355"/>
  <c r="J335"/>
  <c r="I335"/>
  <c r="H335"/>
  <c r="G335"/>
  <c r="F335"/>
  <c r="D335"/>
  <c r="C335"/>
  <c r="J300"/>
  <c r="I300"/>
  <c r="H300"/>
  <c r="G300"/>
  <c r="F300"/>
  <c r="D300"/>
  <c r="C300"/>
  <c r="J285"/>
  <c r="I285"/>
  <c r="H285"/>
  <c r="G285"/>
  <c r="F285"/>
  <c r="D285"/>
  <c r="J240"/>
  <c r="I240"/>
  <c r="H240"/>
  <c r="G240"/>
  <c r="F240"/>
  <c r="C240"/>
  <c r="J220"/>
  <c r="I220"/>
  <c r="H220"/>
  <c r="G220"/>
  <c r="F220"/>
  <c r="C220"/>
  <c r="J200"/>
  <c r="I200"/>
  <c r="H200"/>
  <c r="G200"/>
  <c r="F200"/>
  <c r="C200"/>
  <c r="J135"/>
  <c r="I135"/>
  <c r="H135"/>
  <c r="G135"/>
  <c r="F135"/>
  <c r="C135"/>
  <c r="J320"/>
  <c r="I320"/>
  <c r="H320"/>
  <c r="G320"/>
  <c r="F320"/>
  <c r="D320"/>
  <c r="C320"/>
  <c r="J115"/>
  <c r="I115"/>
  <c r="H115"/>
  <c r="G115"/>
  <c r="F115"/>
  <c r="C115"/>
  <c r="J100"/>
  <c r="I100"/>
  <c r="H100"/>
  <c r="G100"/>
  <c r="F100"/>
  <c r="C100"/>
  <c r="J85"/>
  <c r="I85"/>
  <c r="H85"/>
  <c r="G85"/>
  <c r="F85"/>
  <c r="C85"/>
  <c r="J50"/>
  <c r="I50"/>
  <c r="H50"/>
  <c r="G50"/>
  <c r="F50"/>
  <c r="C50"/>
  <c r="J25"/>
  <c r="I25"/>
  <c r="H25"/>
  <c r="G25"/>
  <c r="F25"/>
  <c r="C25"/>
  <c r="F439" l="1"/>
  <c r="D431"/>
  <c r="F431"/>
  <c r="G431"/>
  <c r="H431"/>
  <c r="I431"/>
  <c r="J431"/>
  <c r="D439"/>
  <c r="G439"/>
  <c r="H439"/>
  <c r="I439"/>
  <c r="J439"/>
  <c r="D440"/>
  <c r="F440"/>
  <c r="I440"/>
  <c r="J440"/>
  <c r="D441"/>
  <c r="F441"/>
  <c r="I441"/>
  <c r="J441"/>
  <c r="F15"/>
  <c r="G15"/>
  <c r="H15"/>
  <c r="I15"/>
  <c r="J15"/>
  <c r="F30"/>
  <c r="G30"/>
  <c r="H30"/>
  <c r="I30"/>
  <c r="J30"/>
  <c r="F60"/>
  <c r="I60"/>
  <c r="J60"/>
  <c r="F75"/>
  <c r="G75"/>
  <c r="H75"/>
  <c r="I75"/>
  <c r="J75"/>
  <c r="F90"/>
  <c r="G90"/>
  <c r="H90"/>
  <c r="I90"/>
  <c r="J90"/>
  <c r="F105"/>
  <c r="G105"/>
  <c r="H105"/>
  <c r="I105"/>
  <c r="J105"/>
  <c r="F120"/>
  <c r="G120"/>
  <c r="H120"/>
  <c r="I120"/>
  <c r="J120"/>
  <c r="F145"/>
  <c r="G145"/>
  <c r="H145"/>
  <c r="I145"/>
  <c r="J145"/>
  <c r="F155"/>
  <c r="G155"/>
  <c r="H155"/>
  <c r="I155"/>
  <c r="J155"/>
  <c r="F185"/>
  <c r="G185"/>
  <c r="H185"/>
  <c r="I185"/>
  <c r="J185"/>
  <c r="F210"/>
  <c r="G210"/>
  <c r="H210"/>
  <c r="I210"/>
  <c r="J210"/>
  <c r="F245"/>
  <c r="G245"/>
  <c r="H245"/>
  <c r="I245"/>
  <c r="J245"/>
  <c r="D255"/>
  <c r="F255"/>
  <c r="G255"/>
  <c r="H255"/>
  <c r="I255"/>
  <c r="J255"/>
  <c r="D260"/>
  <c r="F260"/>
  <c r="G260"/>
  <c r="H260"/>
  <c r="I260"/>
  <c r="J260"/>
  <c r="D270"/>
  <c r="F270"/>
  <c r="G270"/>
  <c r="H270"/>
  <c r="I270"/>
  <c r="J270"/>
  <c r="D275"/>
  <c r="F275"/>
  <c r="G275"/>
  <c r="H275"/>
  <c r="I275"/>
  <c r="J275"/>
  <c r="F205"/>
  <c r="G205"/>
  <c r="H205"/>
  <c r="I205"/>
  <c r="J205"/>
  <c r="F150"/>
  <c r="G150"/>
  <c r="H150"/>
  <c r="I150"/>
  <c r="J150"/>
  <c r="F70"/>
  <c r="G70"/>
  <c r="H70"/>
  <c r="I70"/>
  <c r="J70"/>
  <c r="D290"/>
  <c r="F290"/>
  <c r="G290"/>
  <c r="H290"/>
  <c r="I290"/>
  <c r="J290"/>
  <c r="D305"/>
  <c r="F305"/>
  <c r="G305"/>
  <c r="H305"/>
  <c r="I305"/>
  <c r="J305"/>
  <c r="D325"/>
  <c r="F325"/>
  <c r="G325"/>
  <c r="H325"/>
  <c r="I325"/>
  <c r="J325"/>
  <c r="D340"/>
  <c r="F340"/>
  <c r="G340"/>
  <c r="H340"/>
  <c r="I340"/>
  <c r="J340"/>
  <c r="D350"/>
  <c r="F350"/>
  <c r="G350"/>
  <c r="H350"/>
  <c r="I350"/>
  <c r="J350"/>
  <c r="D360"/>
  <c r="F360"/>
  <c r="G360"/>
  <c r="H360"/>
  <c r="I360"/>
  <c r="J360"/>
  <c r="D375"/>
  <c r="F375"/>
  <c r="G375"/>
  <c r="H375"/>
  <c r="I375"/>
  <c r="J375"/>
  <c r="D390"/>
  <c r="F390"/>
  <c r="G390"/>
  <c r="H390"/>
  <c r="I390"/>
  <c r="J390"/>
  <c r="D405"/>
  <c r="F405"/>
  <c r="G405"/>
  <c r="H405"/>
  <c r="I405"/>
  <c r="J405"/>
  <c r="D410"/>
  <c r="F410"/>
  <c r="G410"/>
  <c r="H410"/>
  <c r="I410"/>
  <c r="J410"/>
  <c r="D415"/>
  <c r="F415"/>
  <c r="G415"/>
  <c r="H415"/>
  <c r="I415"/>
  <c r="J415"/>
  <c r="D425"/>
  <c r="F425"/>
  <c r="G425"/>
  <c r="H425"/>
  <c r="I425"/>
  <c r="J425"/>
  <c r="F225"/>
  <c r="I225"/>
  <c r="J225"/>
  <c r="G225"/>
  <c r="H225"/>
  <c r="G441" l="1"/>
  <c r="G440"/>
  <c r="H440"/>
  <c r="H441"/>
  <c r="J437"/>
  <c r="D437"/>
  <c r="I437"/>
  <c r="F437"/>
  <c r="H60"/>
  <c r="G60" l="1"/>
  <c r="G437"/>
  <c r="H437"/>
  <c r="C439"/>
  <c r="C225"/>
  <c r="C90"/>
  <c r="C441" l="1"/>
  <c r="C440"/>
  <c r="C437" l="1"/>
  <c r="C431" l="1"/>
  <c r="C425" l="1"/>
  <c r="C415"/>
  <c r="C410"/>
  <c r="C405"/>
  <c r="C390"/>
  <c r="C375"/>
  <c r="C360"/>
  <c r="C350"/>
  <c r="C340"/>
  <c r="C325"/>
  <c r="C305"/>
  <c r="C290"/>
  <c r="C70"/>
  <c r="C150"/>
  <c r="C205"/>
  <c r="C275"/>
  <c r="C270"/>
  <c r="C260"/>
  <c r="C255"/>
  <c r="C245"/>
  <c r="C210"/>
  <c r="C185"/>
  <c r="C155"/>
  <c r="C145"/>
  <c r="C120"/>
  <c r="C105"/>
  <c r="C75"/>
  <c r="C60"/>
  <c r="C30"/>
  <c r="C15" l="1"/>
  <c r="E105" l="1"/>
  <c r="E145"/>
  <c r="E440"/>
  <c r="E225"/>
  <c r="E305"/>
  <c r="E441"/>
  <c r="E437" l="1"/>
</calcChain>
</file>

<file path=xl/sharedStrings.xml><?xml version="1.0" encoding="utf-8"?>
<sst xmlns="http://schemas.openxmlformats.org/spreadsheetml/2006/main" count="526" uniqueCount="186">
  <si>
    <t>Информация о предельных объемах финансового обеспечения</t>
  </si>
  <si>
    <t>реализации муниципальных программ города Покачи</t>
  </si>
  <si>
    <t>№ п/п</t>
  </si>
  <si>
    <t>Показатели</t>
  </si>
  <si>
    <t>Плановый период</t>
  </si>
  <si>
    <t>1.</t>
  </si>
  <si>
    <t>в том числе:</t>
  </si>
  <si>
    <t>Федеральный бюджет</t>
  </si>
  <si>
    <t>Окружной бюджет</t>
  </si>
  <si>
    <t>Бюджет города Покачи</t>
  </si>
  <si>
    <t>1.1.</t>
  </si>
  <si>
    <t>1.2.</t>
  </si>
  <si>
    <t>Непрограммные расходы бюджета города Покачи, всего</t>
  </si>
  <si>
    <t>ВСЕГО РАСХОДОВ</t>
  </si>
  <si>
    <t>Приложение 2</t>
  </si>
  <si>
    <t>1.3.</t>
  </si>
  <si>
    <t>1.4.</t>
  </si>
  <si>
    <t>1.5.</t>
  </si>
  <si>
    <t>1.6.</t>
  </si>
  <si>
    <t>1.7.</t>
  </si>
  <si>
    <t>1.8.</t>
  </si>
  <si>
    <t>Муниципальная программа "Развитие муниципальной службы в городе Покачи на 2014-2016 годы"</t>
  </si>
  <si>
    <t>1.9.</t>
  </si>
  <si>
    <t>Муниципальная программа "Развитие муниципальной службы в городе Покачи на 2017-2019 годы"</t>
  </si>
  <si>
    <t>1.10.</t>
  </si>
  <si>
    <t>1.11.</t>
  </si>
  <si>
    <t>Муниципальная программа "Развитие агропромышленного комплекса и рынков сельскохозяйственной продукции, сырья и продовольствия на территории города Покачи в 2016-2020 годах"</t>
  </si>
  <si>
    <t>1.12.</t>
  </si>
  <si>
    <t>1.13.</t>
  </si>
  <si>
    <t>1.14.</t>
  </si>
  <si>
    <t>1.15.</t>
  </si>
  <si>
    <t>1.17.</t>
  </si>
  <si>
    <t>1.16.</t>
  </si>
  <si>
    <t>1.18.</t>
  </si>
  <si>
    <t>1.19.</t>
  </si>
  <si>
    <t>Муниципальная программа "Разработка документов градостроительного регулирования города Покачи на 2016-2020 годы"</t>
  </si>
  <si>
    <t>1.20.</t>
  </si>
  <si>
    <t>Муниципальная программа "Противодействие коррупции в муниципальном образовании город Покачи на 2014-2016 годы"</t>
  </si>
  <si>
    <t>1.21.</t>
  </si>
  <si>
    <t>Муниципальная программа "Противодействие коррупции в муниципальном образовании город Покачи на 2017-2019 годы"</t>
  </si>
  <si>
    <t>1.23.</t>
  </si>
  <si>
    <t>1.24.</t>
  </si>
  <si>
    <t>1.25.</t>
  </si>
  <si>
    <t>Муниципальная программа "Управление и распоряжение имуществом, находящимся в собственности города Покачи и земельными участками, государственная собственность на которые не разграничена на 2014-2020 годы"</t>
  </si>
  <si>
    <t>1.26.</t>
  </si>
  <si>
    <t>1.27.</t>
  </si>
  <si>
    <t>1.28.</t>
  </si>
  <si>
    <t>Муниципальная программа "Развитие транспортной системы города Покачи на 2016-2020 годы"</t>
  </si>
  <si>
    <t>1.29.</t>
  </si>
  <si>
    <t>Муниципальная программа "Капитальный ремонт объектов муниципальной собственности города Покачи на 2014-2016 годы"</t>
  </si>
  <si>
    <t>1.30.</t>
  </si>
  <si>
    <t>1.31.</t>
  </si>
  <si>
    <t>1.32.</t>
  </si>
  <si>
    <t>Ведомственная целевая программа "Капитальный ремонт объектов муниципальной собственности города Покачи на 2017 год"</t>
  </si>
  <si>
    <t>Муниципальная программа "Поддержка социально-ориентированных некоммерческих организаций города Покачи на 2015-2017 годы"</t>
  </si>
  <si>
    <t>Муниципальная программа "Электронная администрация г.Покачи на 2016-2020 годы"</t>
  </si>
  <si>
    <t>Муниципальная программа "Обеспечение экологической безопасности на территории города Покачи на 2016-2020 годы"</t>
  </si>
  <si>
    <t>Муниципальная программа "Формирование беспрепятственного доступа инвалидов и других маломобильных групп населения к объектам социальной инфраструктуры муниципального  образования город Покачи на 2015-2017 годы"</t>
  </si>
  <si>
    <t>1.22.</t>
  </si>
  <si>
    <t>(тыс. руб.)</t>
  </si>
  <si>
    <t xml:space="preserve">Муниципальная программа "Реализация молодежной политики на территории города Покачи на 2016-2020 годы"
</t>
  </si>
  <si>
    <t xml:space="preserve">Муниципальная программа "Организация отдыха детей города Покачи в каникулярное время на 2016-2018 годы"
</t>
  </si>
  <si>
    <t>Расходы на реализацию муниципальных (ведомственных) программ  -   всего</t>
  </si>
  <si>
    <t>2016 год</t>
  </si>
  <si>
    <t xml:space="preserve">Муниципальная программа "Сохранение и развитие сферы культуры города Покачи на 2016-2020 годы"
</t>
  </si>
  <si>
    <t>Муниципальная программа "Содействие развитию жилищного строительства на 2016-2020 годы в рамках приобретения жилья на территории города Покачи"</t>
  </si>
  <si>
    <t>Муниципальная программа "Профилактика терроризма и экстремизма, создание на территории города Покачи комфортной среды для проживания многонационального общества на период 2016 – 2020 годы"</t>
  </si>
  <si>
    <t>Муниципальная программа "Комплексного развития транспортной инфраструктуры
города Покачи на 2017-2027 годы"</t>
  </si>
  <si>
    <t>Муниципальная программа "Обеспечение условий для развития физической культуры, массового спорта и школьного спорта в городе Покачи на 2016-2020 годы"</t>
  </si>
  <si>
    <t>Поддержка социально ориентированных некоммерческих организаций города Покачи на 2017 - 2020 годы</t>
  </si>
  <si>
    <t>Муниципальная программа "Развитие жилищно-коммунального комплекса и повышение энергетической эффективности на 2016-2020 годы" в городе Покачи"</t>
  </si>
  <si>
    <t>Муниципальная программа "Обеспечение безопасности  жизнедеятельности населения на территории города Покачи на период 2016-2020 годы"</t>
  </si>
  <si>
    <t>Муниципальная программа "Ликвидация и расселение приспособленных для проживания строений на период 2016 - 2020 годы"</t>
  </si>
  <si>
    <t>Муниципальная программа "Комплексного развития систем коммунальной инфраструктуры города Покачи на 2017-2027 годы"</t>
  </si>
  <si>
    <t xml:space="preserve"> Муниципальная программа «Развитие образования в городе Покачи на 2016-2020 годы» </t>
  </si>
  <si>
    <t>Муниципальная программа "Формирование современной городской среды в муниципальном образовании город Покачи на 2018 - 2022 годы"</t>
  </si>
  <si>
    <t xml:space="preserve">Муниципальная программа "Поддержка и развитие малого и среднего предпринимательства на территории  города Покачи на 2016-2020 годы" </t>
  </si>
  <si>
    <t>Муниципальная программа "Комплексного развития социальной инфраструктуры город Покачи
на 2018-2028 годы"</t>
  </si>
  <si>
    <t>Улучшение жилищных условий молодых семей в соответствии с федеральной целевой программой "Жилище" на 2016-2020 годы на территории города Покачи"</t>
  </si>
  <si>
    <t>2015 год</t>
  </si>
  <si>
    <t xml:space="preserve">Муниципальная программа "Организация отдыха детей города Покачи в каникулярное время на 2013-2015 годы"
</t>
  </si>
  <si>
    <t>1.33.</t>
  </si>
  <si>
    <t>Ведомственная целевая программа "Развитие музейной деятельности в городе Покачи на 2013-2015 годы"</t>
  </si>
  <si>
    <t>Муниципальная программа "Развитие агропромышленного комплекса и рынков сельскохозяйственной продукции, сырья и продовольствия на территории города Покачи в 2015-2020 годах"</t>
  </si>
  <si>
    <t>Муниципальная программа "Содействие развитию жилищного строительства на 2014-2020 годы в рамках приобретения жилья" на территории города Покачи"</t>
  </si>
  <si>
    <t>Муниципальная программа "Профилактика терроризма и экстремизма, создание на территории города Покачи комфортной среды для проживания многонационального общества на период 2015-2020 годы"</t>
  </si>
  <si>
    <t>Муниципальная программа города Покачи по ликвидации и расселению приспособленных для проживания строений, расположенных по улице Аганская, Транспортная на период 2015-2017 годы</t>
  </si>
  <si>
    <t>Муниципальная программа "Разработка документов градостроительного регулирования города Покачи на 2013-2015 годы"</t>
  </si>
  <si>
    <t>Муниципальная программа "Развитие транспортной системы города Покачи на 2015-2020 годы"</t>
  </si>
  <si>
    <t>Муниципальная программа "Улучшение жилищных условий молодых семей, молодых учителей в соответствии с федеральной целевой программой "Жилище" на 2011-2016 и период до 2020 на территории города Покачи"</t>
  </si>
  <si>
    <t>Муниципальная программа «Обеспечение условий для развития физической культуры и массового спорта в городе Покачи на 2014-2016 годы»</t>
  </si>
  <si>
    <t>1.34.</t>
  </si>
  <si>
    <t>Муниципальная программа "Развитие жилищно - коммунального комплекса и повышение энергетической эффективности на 2015-2020 годы" в городе Покачи</t>
  </si>
  <si>
    <t>Муниципальная программа "Обеспечение безопасности жизнедеятельности населения на территории города Покачи на период 2015-2020 годы"</t>
  </si>
  <si>
    <t>1.36.</t>
  </si>
  <si>
    <t>Муниципальная программа "Обеспечение экологической безопасности на территории города Покачи на 2015-2020 годы"</t>
  </si>
  <si>
    <t>Муниципальная программа "Электронная администрация г.Покачи на 2011-2015 годы"</t>
  </si>
  <si>
    <t>Муниципальная программа "Развитие образования в городе Покачи на 2014-2016 годы"</t>
  </si>
  <si>
    <t>Муниципальная программа "Поддержка и развитие малого и среднего предпринимательства на территории города Покачи на 2012-2015 годы"</t>
  </si>
  <si>
    <t>1.35.</t>
  </si>
  <si>
    <t>1.37.</t>
  </si>
  <si>
    <t>Муниципальная программа "Сохранение и развитие сферы культуры города Покачи на 2014-2016 годы"</t>
  </si>
  <si>
    <t>к бюджетному прогнозу на 2017-2022 годы</t>
  </si>
  <si>
    <t>2017 год</t>
  </si>
  <si>
    <t>2018 год
(по состоянию на 01.10.2018)</t>
  </si>
  <si>
    <t>Муниципальная программа "Организация отдыха детей города Покачи в каникулярное время на 2018-2025 годы и на период до 2030 года"</t>
  </si>
  <si>
    <t>Муниципальная программа "Развитие агропромышленного комплекса и рынков сельскохозяйственной продукции, сырья и продовольствия на территории города Покачи в 2018-2025 годы и на период до 2030 года"</t>
  </si>
  <si>
    <t>Муниципальная программа "Профилактика терроризма и экстремизма, создание на территории города Покачи комфортной среды для проживания многонационального общества в период 2018-2025 годах и на период до 2030 года"</t>
  </si>
  <si>
    <t>Муниципальная программа "Поддержка и развитие малого и среднего предпринимательства на территории  города Покачи на 2018-2025 годы и на период до 2030 года"</t>
  </si>
  <si>
    <t>Муниципальная программа "Обеспечение жильем молодых семей в 2018-2025 годах на территории города Покачи"</t>
  </si>
  <si>
    <t>1.38.</t>
  </si>
  <si>
    <t>1.39.</t>
  </si>
  <si>
    <t>1.40.</t>
  </si>
  <si>
    <t>Муниципальная программа "Обеспечение безопасности жизнедеятельности населения на территории города Покачи в 2018-2025 годах и на период до 2030"</t>
  </si>
  <si>
    <t>1.41.</t>
  </si>
  <si>
    <t>1.42.</t>
  </si>
  <si>
    <t>1.43.</t>
  </si>
  <si>
    <t>1.44.</t>
  </si>
  <si>
    <t>1.45.</t>
  </si>
  <si>
    <t>1.46.</t>
  </si>
  <si>
    <t>1.47.</t>
  </si>
  <si>
    <t>1.48.</t>
  </si>
  <si>
    <t>1.49.</t>
  </si>
  <si>
    <t>1.50.</t>
  </si>
  <si>
    <t>Муниципальная программа "Развитие образования в городе Покачи на 2018-2025 и на период до 2030 года"</t>
  </si>
  <si>
    <t>1.51.</t>
  </si>
  <si>
    <t>1.52.</t>
  </si>
  <si>
    <t>1.53.</t>
  </si>
  <si>
    <t>1.54.</t>
  </si>
  <si>
    <t>Муниципальная программа "Формирование беспрепятственного доступа инвалидов и других маломобильных групп населения к объектам социальной инфраструктуры муниципального  образования город Покачи на 2018-2022 годы"</t>
  </si>
  <si>
    <t>1.55.</t>
  </si>
  <si>
    <t>1.56.</t>
  </si>
  <si>
    <t>Реализация молодежной политики на территории города Покачи на 2019-2025 годы и на период до 2030 года</t>
  </si>
  <si>
    <t>Сохранение и развитие сферы культуры города Покачи на 2019-2025 годы и на период до 2030 года</t>
  </si>
  <si>
    <t>Развитие муниципальной службы в городе Покачи на 2019-2025 годы и на период до 2030 года</t>
  </si>
  <si>
    <t>Улучшение условий и охраны труда на территории города Покачи на 2019-2022 годы</t>
  </si>
  <si>
    <t>Обеспечение доступным и комфортным жильем жителей города Покачи в 2019 - 2025 годах и на период до 2030 года</t>
  </si>
  <si>
    <t>Муниципальная программа "Профилактика терроризма и экстремизма, создание на территории города Покачи комфортной среды для проживания многонационального общества в  2019-2025 годах и на период до 2030 года"</t>
  </si>
  <si>
    <t>Муниципальная программа "Поддержка и развитие малого и среднего предпринимательства, агропромышленного комплекса на территории города Покачи на 2019-2030 годы"</t>
  </si>
  <si>
    <t>Противодействие коррупции в муниципальном образовании город Покачи на 2019 - 2025 годы и на период до 2030 года</t>
  </si>
  <si>
    <t>Информирование населения о деятельности органов местного самоуправления, поддержка лиц, внесших выдающийся вклад в развитие города Покачи на 2019-2021 годы</t>
  </si>
  <si>
    <t>Управление и распоряжение имуществом, находящимся в собственности города Покачи и земельными участками, государственная собственность на которые не разграничена  на 2019 - 2025 и на период до 2030 года</t>
  </si>
  <si>
    <t>Управление муниципальными финансами города Покачи на 2019-2030 годы</t>
  </si>
  <si>
    <t>Развитие транспортной системы города Покачи на 2019-2025 годы и на период до 2030 года</t>
  </si>
  <si>
    <t>Обеспечение жильем молодых семей в 2019 - 2025 годах и на период до 2030 года на территории города Покачи</t>
  </si>
  <si>
    <t>Реализация отдельных госудаственных полномочий в сфере опеки и попечительства в городе Покачи на 2019-2025 и на период до 2030 года</t>
  </si>
  <si>
    <t>Развитие жилищно-коммунального комплекса и повышение энергетической эффективности на 2019-2024 годы и на период до 2030 года  в городе Покачи</t>
  </si>
  <si>
    <t>1.57.</t>
  </si>
  <si>
    <t>1.58.</t>
  </si>
  <si>
    <t>1.59.</t>
  </si>
  <si>
    <t>1.60.</t>
  </si>
  <si>
    <t>Обеспечение безопасности жизнедеятельности населения на территории города Покачи в 2019 - 2025 годах и на период до 2030 года</t>
  </si>
  <si>
    <t>1.61.</t>
  </si>
  <si>
    <t>1.62.</t>
  </si>
  <si>
    <t>1.63.</t>
  </si>
  <si>
    <t>1.64.</t>
  </si>
  <si>
    <t>1.65.</t>
  </si>
  <si>
    <t>1.66.</t>
  </si>
  <si>
    <t>Обеспечение экологической безопасности на территории города Покачи на 2019-2025 годы и на период до 2030 года</t>
  </si>
  <si>
    <t>1.67.</t>
  </si>
  <si>
    <t>1.68.</t>
  </si>
  <si>
    <t>1.69.</t>
  </si>
  <si>
    <t>1.70.</t>
  </si>
  <si>
    <t>Информационное общество города Покачи на 2019-2025 годы и на период до 2030 года</t>
  </si>
  <si>
    <t>1.71.</t>
  </si>
  <si>
    <t>1.72.</t>
  </si>
  <si>
    <t>1.73.</t>
  </si>
  <si>
    <t>1.74.</t>
  </si>
  <si>
    <t>Развитие образования в городе Покачи на 2019-2025 годы и на период до 2030 года</t>
  </si>
  <si>
    <t>1.75.</t>
  </si>
  <si>
    <t>1.76.</t>
  </si>
  <si>
    <t>1.77.</t>
  </si>
  <si>
    <t>1.78.</t>
  </si>
  <si>
    <t>1.79.</t>
  </si>
  <si>
    <t>1.80.</t>
  </si>
  <si>
    <t>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 на 2019-2030 годы</t>
  </si>
  <si>
    <t>1.81.</t>
  </si>
  <si>
    <t>1.82.</t>
  </si>
  <si>
    <t>1.83.</t>
  </si>
  <si>
    <t>"Поддержка социально-ориентированных некоммерческих организаций города Покачи на 2019-2030 годы"</t>
  </si>
  <si>
    <t>Обеспечение условий для развития физической культуры, школьного спорта и массового спорта в городе Покачи на 2019-2025 годы и на период до 2030 года</t>
  </si>
  <si>
    <t>Формирование современной городской среды муниципального образования города Покачи на 2019 - 2025 годы и на период до 2030 года</t>
  </si>
  <si>
    <t>Организация отдыха детей города Покачи в каникулярное время на 2019-2025 и на период до 2030 года</t>
  </si>
  <si>
    <t>Разработка документов градостроительного регулирования города Покачи на 2019-2025 годы и на плановый период до 2030 года</t>
  </si>
  <si>
    <t>Муниципальная программа "Осуществление материально- технического обеспечения деятельности органов местного самоуправления, казенных учреждений города Покачи, финансовое обеспечение деятельности которых осуществляется за счет средств бюджета города Покачи на основании бюджетной сметы на 2019-2025 годы и на период до 2030 года"</t>
  </si>
  <si>
    <t xml:space="preserve">Муниципальная программа города Покачи "Ликвидация и расселение приспособленных для проживания строений на период 2019 - 2025 годах и на период до 2030 года"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</si>
</sst>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charset val="204"/>
    </font>
    <font>
      <sz val="10"/>
      <name val="Arial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9" fillId="0" borderId="0"/>
  </cellStyleXfs>
  <cellXfs count="31">
    <xf numFmtId="0" fontId="0" fillId="0" borderId="0" xfId="0"/>
    <xf numFmtId="0" fontId="0" fillId="0" borderId="0" xfId="0" applyFont="1" applyFill="1"/>
    <xf numFmtId="164" fontId="4" fillId="0" borderId="0" xfId="2" applyFont="1" applyFill="1"/>
    <xf numFmtId="164" fontId="0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ont="1" applyFill="1" applyAlignment="1">
      <alignment vertical="center"/>
    </xf>
    <xf numFmtId="4" fontId="0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4" fontId="8" fillId="0" borderId="1" xfId="1" applyNumberFormat="1" applyFont="1" applyFill="1" applyBorder="1" applyAlignment="1" applyProtection="1">
      <protection hidden="1"/>
    </xf>
    <xf numFmtId="4" fontId="7" fillId="0" borderId="1" xfId="0" applyNumberFormat="1" applyFont="1" applyFill="1" applyBorder="1" applyAlignment="1">
      <alignment vertical="center" wrapText="1"/>
    </xf>
    <xf numFmtId="4" fontId="8" fillId="0" borderId="1" xfId="3" applyNumberFormat="1" applyFont="1" applyFill="1" applyBorder="1" applyAlignment="1" applyProtection="1">
      <protection hidden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6"/>
  <sheetViews>
    <sheetView tabSelected="1" workbookViewId="0">
      <pane ySplit="8" topLeftCell="A320" activePane="bottomLeft" state="frozen"/>
      <selection pane="bottomLeft" activeCell="B331" sqref="B331"/>
    </sheetView>
  </sheetViews>
  <sheetFormatPr defaultRowHeight="15"/>
  <cols>
    <col min="1" max="1" width="7.42578125" style="1" customWidth="1"/>
    <col min="2" max="2" width="58.85546875" style="1" customWidth="1"/>
    <col min="3" max="3" width="14.42578125" style="1" customWidth="1"/>
    <col min="4" max="5" width="14.7109375" style="1" customWidth="1"/>
    <col min="6" max="6" width="15" style="1" customWidth="1"/>
    <col min="7" max="7" width="14.28515625" style="1" customWidth="1"/>
    <col min="8" max="9" width="13.7109375" style="1" customWidth="1"/>
    <col min="10" max="10" width="13.28515625" style="1" customWidth="1"/>
    <col min="11" max="11" width="9.140625" style="1" customWidth="1"/>
    <col min="12" max="16384" width="9.140625" style="1"/>
  </cols>
  <sheetData>
    <row r="1" spans="1:10" ht="15.75">
      <c r="F1" s="30" t="s">
        <v>14</v>
      </c>
      <c r="G1" s="30"/>
      <c r="H1" s="30"/>
      <c r="I1" s="30"/>
      <c r="J1" s="30"/>
    </row>
    <row r="2" spans="1:10" ht="15.75">
      <c r="F2" s="30" t="s">
        <v>102</v>
      </c>
      <c r="G2" s="30"/>
      <c r="H2" s="30"/>
      <c r="I2" s="30"/>
      <c r="J2" s="30"/>
    </row>
    <row r="4" spans="1:10" ht="18.75">
      <c r="A4" s="25" t="s">
        <v>0</v>
      </c>
      <c r="B4" s="25"/>
      <c r="C4" s="25"/>
      <c r="D4" s="25"/>
      <c r="E4" s="25"/>
      <c r="F4" s="25"/>
      <c r="G4" s="25"/>
      <c r="H4" s="25"/>
      <c r="I4" s="25"/>
      <c r="J4" s="25"/>
    </row>
    <row r="5" spans="1:10" ht="18.7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</row>
    <row r="6" spans="1:10">
      <c r="A6" s="26" t="s">
        <v>59</v>
      </c>
      <c r="B6" s="26"/>
      <c r="C6" s="26"/>
      <c r="D6" s="26"/>
      <c r="E6" s="26"/>
      <c r="F6" s="26"/>
      <c r="G6" s="26"/>
      <c r="H6" s="26"/>
      <c r="I6" s="26"/>
      <c r="J6" s="26"/>
    </row>
    <row r="7" spans="1:10" ht="33" customHeight="1">
      <c r="A7" s="22" t="s">
        <v>2</v>
      </c>
      <c r="B7" s="22" t="s">
        <v>3</v>
      </c>
      <c r="C7" s="23" t="s">
        <v>79</v>
      </c>
      <c r="D7" s="23" t="s">
        <v>63</v>
      </c>
      <c r="E7" s="23" t="s">
        <v>103</v>
      </c>
      <c r="F7" s="23" t="s">
        <v>104</v>
      </c>
      <c r="G7" s="27" t="s">
        <v>4</v>
      </c>
      <c r="H7" s="28"/>
      <c r="I7" s="28"/>
      <c r="J7" s="29"/>
    </row>
    <row r="8" spans="1:10">
      <c r="A8" s="22"/>
      <c r="B8" s="22"/>
      <c r="C8" s="24"/>
      <c r="D8" s="24"/>
      <c r="E8" s="24"/>
      <c r="F8" s="24"/>
      <c r="G8" s="4">
        <v>2019</v>
      </c>
      <c r="H8" s="4">
        <v>2020</v>
      </c>
      <c r="I8" s="4">
        <v>2021</v>
      </c>
      <c r="J8" s="4">
        <v>2022</v>
      </c>
    </row>
    <row r="9" spans="1:10" s="5" customFormat="1" ht="15" customHeight="1">
      <c r="A9" s="4">
        <v>1</v>
      </c>
      <c r="B9" s="4">
        <v>2</v>
      </c>
      <c r="C9" s="4">
        <v>3</v>
      </c>
      <c r="D9" s="4">
        <v>4</v>
      </c>
      <c r="E9" s="8"/>
      <c r="F9" s="4">
        <v>5</v>
      </c>
      <c r="G9" s="4">
        <v>7</v>
      </c>
      <c r="H9" s="4">
        <v>8</v>
      </c>
      <c r="I9" s="4">
        <v>9</v>
      </c>
      <c r="J9" s="4">
        <v>10</v>
      </c>
    </row>
    <row r="10" spans="1:10" s="6" customFormat="1" ht="25.5">
      <c r="A10" s="4" t="s">
        <v>5</v>
      </c>
      <c r="B10" s="9" t="s">
        <v>62</v>
      </c>
      <c r="C10" s="10">
        <f t="shared" ref="C10:E10" si="0">C12+C13+C14</f>
        <v>947115.23800000001</v>
      </c>
      <c r="D10" s="10">
        <f t="shared" si="0"/>
        <v>1210862.75</v>
      </c>
      <c r="E10" s="10">
        <f t="shared" si="0"/>
        <v>1076267.7886900001</v>
      </c>
      <c r="F10" s="10">
        <f>F12+F13+F14</f>
        <v>1212627.3472099998</v>
      </c>
      <c r="G10" s="10">
        <f t="shared" ref="G10:J10" si="1">G12+G13+G14</f>
        <v>1332572.7463500001</v>
      </c>
      <c r="H10" s="10">
        <f t="shared" si="1"/>
        <v>1233858.7266000002</v>
      </c>
      <c r="I10" s="10">
        <f t="shared" si="1"/>
        <v>1207393.3571900001</v>
      </c>
      <c r="J10" s="10">
        <f t="shared" si="1"/>
        <v>612898.02746000001</v>
      </c>
    </row>
    <row r="11" spans="1:10" s="6" customFormat="1">
      <c r="A11" s="9"/>
      <c r="B11" s="9" t="s">
        <v>6</v>
      </c>
      <c r="C11" s="10"/>
      <c r="D11" s="10"/>
      <c r="E11" s="10"/>
      <c r="F11" s="10"/>
      <c r="G11" s="10"/>
      <c r="H11" s="10"/>
      <c r="I11" s="10"/>
      <c r="J11" s="10"/>
    </row>
    <row r="12" spans="1:10" s="6" customFormat="1">
      <c r="A12" s="9"/>
      <c r="B12" s="9" t="s">
        <v>7</v>
      </c>
      <c r="C12" s="10">
        <f t="shared" ref="C12:J12" si="2">C17+C22+C27+C32+C37+C42+C47+C52+C57+C62+C67+C72+C77+C82+C87+C92+C97+C102+C107+C112+C122++C117+C127+C132+C137+C142+C147+C152+C162+C157+C167+C172+C177+C182+C187+C192+C197+C202+C207+C212+C217+C222+C227+C232+C237+C242+C247+C252+C257+C262+C267+C272+C277+C287+C292+C297+C302+C307+C312+C317+C322+C327+C332+C337+C342+C347+C352+C357+C362+C367+C372+C377+C382+C387+C392+C397+C402+C407+C412+C417+C422+C427+C282</f>
        <v>569.76</v>
      </c>
      <c r="D12" s="10">
        <f t="shared" si="2"/>
        <v>736.61</v>
      </c>
      <c r="E12" s="10">
        <f t="shared" si="2"/>
        <v>1701.6792600000001</v>
      </c>
      <c r="F12" s="10">
        <f t="shared" si="2"/>
        <v>3000.6671999999999</v>
      </c>
      <c r="G12" s="10">
        <f>G17+G22+G27+G32+G37+G42+G47+G52+G57+G62+G67+G72+G77+G82+G87+G92+G97+G102+G107+G112+G122++G117+G127+G132+G137+G142+G147+G152+G162+G157+G167+G172+G177+G182+G187+G192+G197+G202+G207+G212+G217+G222+G227+G232+G237+G242+G247+G252+G257+G262+G267+G272+G277+G287+G292+G297+G302+G307+G312+G317+G322+G327+G332+G337+G342+G347+G352+G357+G362+G367+G372+G377+G382+G387+G392+G397+G402+G407+G412+G417+G422+G427+G282</f>
        <v>4643.8999999999996</v>
      </c>
      <c r="H12" s="10">
        <f t="shared" si="2"/>
        <v>3147.4</v>
      </c>
      <c r="I12" s="10">
        <f t="shared" si="2"/>
        <v>3582.7</v>
      </c>
      <c r="J12" s="10">
        <f t="shared" si="2"/>
        <v>0</v>
      </c>
    </row>
    <row r="13" spans="1:10" s="6" customFormat="1">
      <c r="A13" s="9"/>
      <c r="B13" s="9" t="s">
        <v>8</v>
      </c>
      <c r="C13" s="10">
        <f t="shared" ref="C13:F13" si="3">C18+C23+C28+C33+C38+C43+C48+C53+C58+C63+C68+C73+C78+C83+C88+C93+C98+C103+C108+C113+C123++C118+C128+C133+C138+C143+C148+C153+C163+C158+C168+C173+C178+C183+C188+C193+C198+C203+C208+C213+C218+C223+C228+C233+C238+C243+C248+C258+C253+C263+C268+C273+C278+C288+C293+C298+C303+C308+C313+C318+C328+C323+C333+C338+C343+C348+C353+C358+C363+C368+C373+C378+C383+C388+C393+C398+C403+C408+C413+C418+C423+C428+C283</f>
        <v>500014.16899999999</v>
      </c>
      <c r="D13" s="10">
        <f t="shared" si="3"/>
        <v>716748.48</v>
      </c>
      <c r="E13" s="10">
        <f t="shared" si="3"/>
        <v>501351.20787000004</v>
      </c>
      <c r="F13" s="10">
        <f t="shared" si="3"/>
        <v>648516.08011999994</v>
      </c>
      <c r="G13" s="10">
        <f>G18+G23+G28+G33+G38+G43+G48+G53+G58+G63+G68+G73+G78+G83+G88+G93+G98+G103+G108+G113+G123++G118+G128+G133+G138+G143+G148+G153+G163+G158+G168+G173+G178+G183+G188+G193+G198+G203+G208+G213+G218+G223+G228+G233+G238+G243+G248+G258+G253+G263+G268+G273+G278+G288+G293+G298+G303+G308+G313+G318+G328+G323+G333+G338+G343+G348+G353+G358+G363+G368+G373+G378+G383+G388+G393+G398+G403+G408+G413+G418+G423+G428+G283</f>
        <v>602508.39999999991</v>
      </c>
      <c r="H13" s="10">
        <f t="shared" ref="H13:J13" si="4">H18+H23+H28+H33+H38+H43+H48+H53+H58+H63+H68+H73+H78+H83+H88+H93+H98+H103+H108+H113+H123++H118+H128+H133+H138+H143+H148+H153+H163+H158+H168+H173+H178+H183+H188+H193+H198+H203+H208+H213+H218+H223+H228+H233+H238+H243+H248+H258+H253+H263+H268+H273+H278+H288+H293+H298+H303+H308+H313+H318+H328+H323+H333+H338+H343+H348+H353+H358+H363+H368+H373+H378+H383+H388+H393+H398+H403+H408+H413+H418+H423+H428+H283</f>
        <v>614409.29999999993</v>
      </c>
      <c r="I13" s="10">
        <f t="shared" si="4"/>
        <v>600576.30000000005</v>
      </c>
      <c r="J13" s="10">
        <f t="shared" si="4"/>
        <v>19587.399999999998</v>
      </c>
    </row>
    <row r="14" spans="1:10" s="6" customFormat="1">
      <c r="A14" s="9"/>
      <c r="B14" s="9" t="s">
        <v>9</v>
      </c>
      <c r="C14" s="10">
        <f t="shared" ref="C14:F14" si="5">C19+C24+C29+C34+C39+C44+C49+C54+C59+C64+C69+C74+C79+C84+C89+C99+C94+C104+C109+C114+C119+C124+C129+C134+C139+C144+C149+C154+C164+C159+C169+C174+C179+C184+C189+C194+C199+C204+C209+C214+C219+C224+C229+C234+C239+C244+C249+C254+C259+C264+C269+C274+C279+C289+C294+C299+C304+C309+C314+C319+C324+C329+C334+C339+C344+C349+C354+C359+C364+C369+C374+C379+C384+C389+C394+C399+C404+C409+C414+C419+C424+C429+C284</f>
        <v>446531.30900000001</v>
      </c>
      <c r="D14" s="10">
        <f t="shared" si="5"/>
        <v>493377.66</v>
      </c>
      <c r="E14" s="10">
        <f t="shared" si="5"/>
        <v>573214.90156000003</v>
      </c>
      <c r="F14" s="10">
        <f t="shared" si="5"/>
        <v>561110.59988999995</v>
      </c>
      <c r="G14" s="10">
        <f>G19+G24+G29+G34+G39+G44+G49+G54+G59+G64+G69+G74+G79+G84+G89+G99+G94+G104+G109+G114+G119+G124+G129+G134+G139+G144+G149+G154+G164+G159+G169+G174+G179+G184+G189+G194+G199+G204+G209+G214+G219+G224+G229+G234+G239+G244+G249+G254+G259+G264+G269+G274+G279+G289+G294+G299+G304+G309+G314+G319+G324+G329+G334+G339+G344+G349+G354+G359+G364+G369+G374+G379+G384+G389+G394+G399+G404+G409+G414+G419+G424+G429+G284</f>
        <v>725420.4463500001</v>
      </c>
      <c r="H14" s="10">
        <f t="shared" ref="H14:J14" si="6">H19+H24+H29+H34+H39+H44+H49+H54+H59+H64+H69+H74+H79+H84+H89+H99+H94+H104+H109+H114+H119+H124+H129+H134+H139+H144+H149+H154+H164+H159+H169+H174+H179+H184+H189+H194+H199+H204+H209+H214+H219+H224+H229+H234+H239+H244+H249+H254+H259+H264+H269+H274+H279+H289+H294+H299+H304+H309+H314+H319+H324+H329+H334+H339+H344+H349+H354+H359+H364+H369+H374+H379+H384+H389+H394+H399+H404+H409+H414+H419+H424+H429+H284</f>
        <v>616302.0266000001</v>
      </c>
      <c r="I14" s="10">
        <f t="shared" si="6"/>
        <v>603234.35719000013</v>
      </c>
      <c r="J14" s="10">
        <f t="shared" si="6"/>
        <v>593310.62745999999</v>
      </c>
    </row>
    <row r="15" spans="1:10" s="6" customFormat="1" ht="49.5" customHeight="1">
      <c r="A15" s="4" t="s">
        <v>10</v>
      </c>
      <c r="B15" s="11" t="s">
        <v>60</v>
      </c>
      <c r="C15" s="10">
        <f>C17+C18+C19</f>
        <v>0</v>
      </c>
      <c r="D15" s="10">
        <f>D17+D18+D19</f>
        <v>500</v>
      </c>
      <c r="E15" s="10">
        <f>E17+E18+E19</f>
        <v>497.3</v>
      </c>
      <c r="F15" s="10">
        <f t="shared" ref="F15:J15" si="7">F17+F18+F19</f>
        <v>376.68</v>
      </c>
      <c r="G15" s="10">
        <f t="shared" si="7"/>
        <v>0</v>
      </c>
      <c r="H15" s="10">
        <f t="shared" si="7"/>
        <v>0</v>
      </c>
      <c r="I15" s="10">
        <f t="shared" si="7"/>
        <v>0</v>
      </c>
      <c r="J15" s="10">
        <f t="shared" si="7"/>
        <v>0</v>
      </c>
    </row>
    <row r="16" spans="1:10" s="6" customFormat="1">
      <c r="A16" s="4"/>
      <c r="B16" s="9" t="s">
        <v>6</v>
      </c>
      <c r="C16" s="10"/>
      <c r="D16" s="10"/>
      <c r="E16" s="10"/>
      <c r="F16" s="10"/>
      <c r="G16" s="10"/>
      <c r="H16" s="10"/>
      <c r="I16" s="10"/>
      <c r="J16" s="10"/>
    </row>
    <row r="17" spans="1:10" s="6" customFormat="1">
      <c r="A17" s="4"/>
      <c r="B17" s="9" t="s">
        <v>7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</row>
    <row r="18" spans="1:10" s="6" customFormat="1">
      <c r="A18" s="4"/>
      <c r="B18" s="9" t="s">
        <v>8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</row>
    <row r="19" spans="1:10" s="6" customFormat="1">
      <c r="A19" s="4"/>
      <c r="B19" s="9" t="s">
        <v>9</v>
      </c>
      <c r="C19" s="10">
        <v>0</v>
      </c>
      <c r="D19" s="10">
        <v>500</v>
      </c>
      <c r="E19" s="10">
        <v>497.3</v>
      </c>
      <c r="F19" s="10">
        <v>376.68</v>
      </c>
      <c r="G19" s="10">
        <v>0</v>
      </c>
      <c r="H19" s="10">
        <v>0</v>
      </c>
      <c r="I19" s="10">
        <v>0</v>
      </c>
      <c r="J19" s="10">
        <v>0</v>
      </c>
    </row>
    <row r="20" spans="1:10" s="6" customFormat="1" ht="25.5">
      <c r="A20" s="13" t="s">
        <v>11</v>
      </c>
      <c r="B20" s="9" t="s">
        <v>132</v>
      </c>
      <c r="C20" s="10">
        <f>C22+C23+C24</f>
        <v>0</v>
      </c>
      <c r="D20" s="10">
        <f t="shared" ref="D20:J20" si="8">D22+D23+D24</f>
        <v>0</v>
      </c>
      <c r="E20" s="10">
        <f t="shared" si="8"/>
        <v>0</v>
      </c>
      <c r="F20" s="10">
        <f t="shared" si="8"/>
        <v>0</v>
      </c>
      <c r="G20" s="10">
        <f t="shared" si="8"/>
        <v>377.4</v>
      </c>
      <c r="H20" s="10">
        <f t="shared" si="8"/>
        <v>377.4</v>
      </c>
      <c r="I20" s="10">
        <f t="shared" si="8"/>
        <v>377.4</v>
      </c>
      <c r="J20" s="10">
        <f t="shared" si="8"/>
        <v>500</v>
      </c>
    </row>
    <row r="21" spans="1:10" s="6" customFormat="1">
      <c r="A21" s="13"/>
      <c r="B21" s="9" t="s">
        <v>6</v>
      </c>
      <c r="C21" s="10"/>
      <c r="D21" s="10"/>
      <c r="E21" s="10"/>
      <c r="F21" s="10"/>
      <c r="G21" s="10"/>
      <c r="H21" s="10"/>
      <c r="I21" s="10"/>
      <c r="J21" s="10"/>
    </row>
    <row r="22" spans="1:10" s="6" customFormat="1">
      <c r="A22" s="13"/>
      <c r="B22" s="9" t="s">
        <v>7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</row>
    <row r="23" spans="1:10" s="6" customFormat="1">
      <c r="A23" s="13"/>
      <c r="B23" s="9" t="s">
        <v>8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</row>
    <row r="24" spans="1:10" s="6" customFormat="1">
      <c r="A24" s="13"/>
      <c r="B24" s="9" t="s">
        <v>9</v>
      </c>
      <c r="C24" s="10">
        <v>0</v>
      </c>
      <c r="D24" s="10">
        <v>0</v>
      </c>
      <c r="E24" s="10">
        <v>0</v>
      </c>
      <c r="F24" s="10">
        <v>0</v>
      </c>
      <c r="G24" s="10">
        <v>377.4</v>
      </c>
      <c r="H24" s="10">
        <v>377.4</v>
      </c>
      <c r="I24" s="10">
        <v>377.4</v>
      </c>
      <c r="J24" s="10">
        <v>500</v>
      </c>
    </row>
    <row r="25" spans="1:10" s="6" customFormat="1" ht="41.25" customHeight="1">
      <c r="A25" s="13" t="s">
        <v>15</v>
      </c>
      <c r="B25" s="11" t="s">
        <v>80</v>
      </c>
      <c r="C25" s="10">
        <f>C27+C28+C29</f>
        <v>7944.35</v>
      </c>
      <c r="D25" s="10">
        <f t="shared" ref="D25:J25" si="9">D27+D28+D29</f>
        <v>0</v>
      </c>
      <c r="E25" s="10">
        <f t="shared" si="9"/>
        <v>0</v>
      </c>
      <c r="F25" s="10">
        <f t="shared" si="9"/>
        <v>0</v>
      </c>
      <c r="G25" s="10">
        <f t="shared" si="9"/>
        <v>0</v>
      </c>
      <c r="H25" s="10">
        <f t="shared" si="9"/>
        <v>0</v>
      </c>
      <c r="I25" s="10">
        <f t="shared" si="9"/>
        <v>0</v>
      </c>
      <c r="J25" s="10">
        <f t="shared" si="9"/>
        <v>0</v>
      </c>
    </row>
    <row r="26" spans="1:10" s="6" customFormat="1">
      <c r="A26" s="4"/>
      <c r="B26" s="9" t="s">
        <v>6</v>
      </c>
      <c r="C26" s="10"/>
      <c r="D26" s="10"/>
      <c r="E26" s="10"/>
      <c r="F26" s="10"/>
      <c r="G26" s="10"/>
      <c r="H26" s="10"/>
      <c r="I26" s="10"/>
      <c r="J26" s="10"/>
    </row>
    <row r="27" spans="1:10" s="6" customFormat="1">
      <c r="A27" s="4"/>
      <c r="B27" s="9" t="s">
        <v>7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</row>
    <row r="28" spans="1:10" s="6" customFormat="1">
      <c r="A28" s="4"/>
      <c r="B28" s="9" t="s">
        <v>8</v>
      </c>
      <c r="C28" s="10">
        <v>3491.01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</row>
    <row r="29" spans="1:10" s="6" customFormat="1">
      <c r="A29" s="4"/>
      <c r="B29" s="9" t="s">
        <v>9</v>
      </c>
      <c r="C29" s="10">
        <v>4453.34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</row>
    <row r="30" spans="1:10" s="6" customFormat="1" ht="38.25" customHeight="1">
      <c r="A30" s="13" t="s">
        <v>16</v>
      </c>
      <c r="B30" s="11" t="s">
        <v>61</v>
      </c>
      <c r="C30" s="10">
        <f>C32+C33+C34</f>
        <v>0</v>
      </c>
      <c r="D30" s="10">
        <f>D32+D33+D34</f>
        <v>10096.64</v>
      </c>
      <c r="E30" s="10">
        <f>E32+E33+E34</f>
        <v>10479.54523</v>
      </c>
      <c r="F30" s="10">
        <f t="shared" ref="F30:J30" si="10">F32+F33+F34</f>
        <v>0</v>
      </c>
      <c r="G30" s="10">
        <f t="shared" si="10"/>
        <v>0</v>
      </c>
      <c r="H30" s="10">
        <f t="shared" si="10"/>
        <v>0</v>
      </c>
      <c r="I30" s="10">
        <f t="shared" si="10"/>
        <v>0</v>
      </c>
      <c r="J30" s="10">
        <f t="shared" si="10"/>
        <v>0</v>
      </c>
    </row>
    <row r="31" spans="1:10" s="6" customFormat="1">
      <c r="A31" s="4"/>
      <c r="B31" s="9" t="s">
        <v>6</v>
      </c>
      <c r="C31" s="10"/>
      <c r="D31" s="10"/>
      <c r="E31" s="10"/>
      <c r="F31" s="10"/>
      <c r="G31" s="10"/>
      <c r="H31" s="10"/>
      <c r="I31" s="10"/>
      <c r="J31" s="10"/>
    </row>
    <row r="32" spans="1:10" s="6" customFormat="1">
      <c r="A32" s="4"/>
      <c r="B32" s="9" t="s">
        <v>7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</row>
    <row r="33" spans="1:10" s="6" customFormat="1">
      <c r="A33" s="4"/>
      <c r="B33" s="9" t="s">
        <v>8</v>
      </c>
      <c r="C33" s="10">
        <v>0</v>
      </c>
      <c r="D33" s="10">
        <v>5033</v>
      </c>
      <c r="E33" s="10">
        <v>5133.9480299999996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</row>
    <row r="34" spans="1:10" s="6" customFormat="1">
      <c r="A34" s="4"/>
      <c r="B34" s="9" t="s">
        <v>9</v>
      </c>
      <c r="C34" s="10">
        <v>0</v>
      </c>
      <c r="D34" s="10">
        <v>5063.6400000000003</v>
      </c>
      <c r="E34" s="10">
        <v>5345.5972000000002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</row>
    <row r="35" spans="1:10" s="6" customFormat="1" ht="38.25">
      <c r="A35" s="13" t="s">
        <v>17</v>
      </c>
      <c r="B35" s="9" t="s">
        <v>105</v>
      </c>
      <c r="C35" s="10">
        <f>C37+C38+C39</f>
        <v>0</v>
      </c>
      <c r="D35" s="10">
        <f t="shared" ref="D35:J35" si="11">D37+D38+D39</f>
        <v>0</v>
      </c>
      <c r="E35" s="10">
        <f t="shared" si="11"/>
        <v>0</v>
      </c>
      <c r="F35" s="10">
        <f t="shared" si="11"/>
        <v>12023.85526</v>
      </c>
      <c r="G35" s="10">
        <f t="shared" si="11"/>
        <v>0</v>
      </c>
      <c r="H35" s="10">
        <f t="shared" si="11"/>
        <v>0</v>
      </c>
      <c r="I35" s="10">
        <f t="shared" si="11"/>
        <v>0</v>
      </c>
      <c r="J35" s="10">
        <f t="shared" si="11"/>
        <v>0</v>
      </c>
    </row>
    <row r="36" spans="1:10" s="6" customFormat="1">
      <c r="A36" s="12"/>
      <c r="B36" s="9" t="s">
        <v>6</v>
      </c>
      <c r="C36" s="10"/>
      <c r="D36" s="10"/>
      <c r="E36" s="10"/>
      <c r="F36" s="10"/>
      <c r="G36" s="10"/>
      <c r="H36" s="10"/>
      <c r="I36" s="10"/>
      <c r="J36" s="10"/>
    </row>
    <row r="37" spans="1:10" s="6" customFormat="1">
      <c r="A37" s="12"/>
      <c r="B37" s="9" t="s">
        <v>7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</row>
    <row r="38" spans="1:10" s="6" customFormat="1">
      <c r="A38" s="12"/>
      <c r="B38" s="9" t="s">
        <v>8</v>
      </c>
      <c r="C38" s="10">
        <v>0</v>
      </c>
      <c r="D38" s="10">
        <v>0</v>
      </c>
      <c r="E38" s="10">
        <v>0</v>
      </c>
      <c r="F38" s="10">
        <v>5127.5</v>
      </c>
      <c r="G38" s="10">
        <v>0</v>
      </c>
      <c r="H38" s="10">
        <v>0</v>
      </c>
      <c r="I38" s="10">
        <v>0</v>
      </c>
      <c r="J38" s="10">
        <v>0</v>
      </c>
    </row>
    <row r="39" spans="1:10" s="6" customFormat="1">
      <c r="A39" s="12"/>
      <c r="B39" s="9" t="s">
        <v>9</v>
      </c>
      <c r="C39" s="10">
        <v>0</v>
      </c>
      <c r="D39" s="10">
        <v>0</v>
      </c>
      <c r="E39" s="10">
        <v>0</v>
      </c>
      <c r="F39" s="10">
        <v>6896.3552600000003</v>
      </c>
      <c r="G39" s="10">
        <v>0</v>
      </c>
      <c r="H39" s="10">
        <v>0</v>
      </c>
      <c r="I39" s="10">
        <v>0</v>
      </c>
      <c r="J39" s="10">
        <v>0</v>
      </c>
    </row>
    <row r="40" spans="1:10" s="6" customFormat="1" ht="25.5">
      <c r="A40" s="13" t="s">
        <v>18</v>
      </c>
      <c r="B40" s="9" t="s">
        <v>182</v>
      </c>
      <c r="C40" s="10">
        <f>C42+C43+C44</f>
        <v>0</v>
      </c>
      <c r="D40" s="10">
        <f t="shared" ref="D40:J40" si="12">D42+D43+D44</f>
        <v>0</v>
      </c>
      <c r="E40" s="10">
        <f t="shared" si="12"/>
        <v>0</v>
      </c>
      <c r="F40" s="10">
        <f t="shared" si="12"/>
        <v>0</v>
      </c>
      <c r="G40" s="10">
        <f t="shared" si="12"/>
        <v>11292.173919999999</v>
      </c>
      <c r="H40" s="10">
        <f t="shared" si="12"/>
        <v>8755.2999999999993</v>
      </c>
      <c r="I40" s="10">
        <f t="shared" si="12"/>
        <v>8755.2999999999993</v>
      </c>
      <c r="J40" s="10">
        <f t="shared" si="12"/>
        <v>5625.9852600000004</v>
      </c>
    </row>
    <row r="41" spans="1:10" s="6" customFormat="1">
      <c r="A41" s="13"/>
      <c r="B41" s="9" t="s">
        <v>6</v>
      </c>
      <c r="C41" s="10"/>
      <c r="D41" s="10"/>
      <c r="E41" s="10"/>
      <c r="F41" s="10"/>
      <c r="G41" s="10"/>
      <c r="H41" s="10"/>
      <c r="I41" s="10"/>
      <c r="J41" s="10"/>
    </row>
    <row r="42" spans="1:10" s="6" customFormat="1">
      <c r="A42" s="13"/>
      <c r="B42" s="9" t="s">
        <v>7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</row>
    <row r="43" spans="1:10" s="6" customFormat="1">
      <c r="A43" s="13"/>
      <c r="B43" s="9" t="s">
        <v>8</v>
      </c>
      <c r="C43" s="10">
        <v>0</v>
      </c>
      <c r="D43" s="10">
        <v>0</v>
      </c>
      <c r="E43" s="10">
        <v>0</v>
      </c>
      <c r="F43" s="10">
        <v>0</v>
      </c>
      <c r="G43" s="10">
        <v>5681.4</v>
      </c>
      <c r="H43" s="10">
        <v>5681.4</v>
      </c>
      <c r="I43" s="10">
        <v>5681.4</v>
      </c>
      <c r="J43" s="10">
        <v>0</v>
      </c>
    </row>
    <row r="44" spans="1:10" s="6" customFormat="1">
      <c r="A44" s="13"/>
      <c r="B44" s="9" t="s">
        <v>9</v>
      </c>
      <c r="C44" s="10">
        <v>0</v>
      </c>
      <c r="D44" s="10">
        <v>0</v>
      </c>
      <c r="E44" s="10">
        <v>0</v>
      </c>
      <c r="F44" s="10">
        <v>0</v>
      </c>
      <c r="G44" s="10">
        <v>5610.7739199999996</v>
      </c>
      <c r="H44" s="10">
        <v>3073.9</v>
      </c>
      <c r="I44" s="10">
        <v>3073.9</v>
      </c>
      <c r="J44" s="10">
        <v>5625.9852600000004</v>
      </c>
    </row>
    <row r="45" spans="1:10" s="6" customFormat="1" ht="76.5">
      <c r="A45" s="13" t="s">
        <v>19</v>
      </c>
      <c r="B45" s="9" t="s">
        <v>184</v>
      </c>
      <c r="C45" s="10">
        <f>C47+C48+C49</f>
        <v>0</v>
      </c>
      <c r="D45" s="10">
        <f t="shared" ref="D45:J45" si="13">D47+D48+D49</f>
        <v>0</v>
      </c>
      <c r="E45" s="10">
        <f t="shared" si="13"/>
        <v>0</v>
      </c>
      <c r="F45" s="10">
        <f t="shared" si="13"/>
        <v>0</v>
      </c>
      <c r="G45" s="10">
        <f t="shared" si="13"/>
        <v>70524.611929999999</v>
      </c>
      <c r="H45" s="10">
        <f t="shared" si="13"/>
        <v>49426.400000000001</v>
      </c>
      <c r="I45" s="10">
        <f t="shared" si="13"/>
        <v>49426.400000000001</v>
      </c>
      <c r="J45" s="10">
        <f t="shared" si="13"/>
        <v>53.185000000000002</v>
      </c>
    </row>
    <row r="46" spans="1:10" s="6" customFormat="1">
      <c r="A46" s="13"/>
      <c r="B46" s="9" t="s">
        <v>6</v>
      </c>
      <c r="C46" s="10"/>
      <c r="D46" s="10"/>
      <c r="E46" s="10"/>
      <c r="F46" s="10"/>
      <c r="G46" s="10"/>
      <c r="H46" s="10"/>
      <c r="I46" s="10"/>
      <c r="J46" s="10"/>
    </row>
    <row r="47" spans="1:10" s="6" customFormat="1">
      <c r="A47" s="13"/>
      <c r="B47" s="9" t="s">
        <v>7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</row>
    <row r="48" spans="1:10" s="6" customFormat="1">
      <c r="A48" s="13"/>
      <c r="B48" s="9" t="s">
        <v>8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</row>
    <row r="49" spans="1:10" s="6" customFormat="1">
      <c r="A49" s="13"/>
      <c r="B49" s="9" t="s">
        <v>9</v>
      </c>
      <c r="C49" s="10">
        <v>0</v>
      </c>
      <c r="D49" s="10">
        <v>0</v>
      </c>
      <c r="E49" s="10">
        <v>0</v>
      </c>
      <c r="F49" s="10">
        <v>0</v>
      </c>
      <c r="G49" s="10">
        <v>70524.611929999999</v>
      </c>
      <c r="H49" s="10">
        <v>49426.400000000001</v>
      </c>
      <c r="I49" s="10">
        <v>49426.400000000001</v>
      </c>
      <c r="J49" s="10">
        <v>53.185000000000002</v>
      </c>
    </row>
    <row r="50" spans="1:10" s="6" customFormat="1" ht="25.5">
      <c r="A50" s="13" t="s">
        <v>20</v>
      </c>
      <c r="B50" s="9" t="s">
        <v>82</v>
      </c>
      <c r="C50" s="10">
        <f>C52+C53+C54</f>
        <v>4595.84</v>
      </c>
      <c r="D50" s="10">
        <f t="shared" ref="D50:J50" si="14">D52+D53+D54</f>
        <v>0</v>
      </c>
      <c r="E50" s="10">
        <f t="shared" si="14"/>
        <v>0</v>
      </c>
      <c r="F50" s="10">
        <f t="shared" si="14"/>
        <v>0</v>
      </c>
      <c r="G50" s="10">
        <f t="shared" si="14"/>
        <v>0</v>
      </c>
      <c r="H50" s="10">
        <f t="shared" si="14"/>
        <v>0</v>
      </c>
      <c r="I50" s="10">
        <f t="shared" si="14"/>
        <v>0</v>
      </c>
      <c r="J50" s="10">
        <f t="shared" si="14"/>
        <v>0</v>
      </c>
    </row>
    <row r="51" spans="1:10" s="6" customFormat="1">
      <c r="A51" s="4"/>
      <c r="B51" s="9" t="s">
        <v>6</v>
      </c>
      <c r="C51" s="10"/>
      <c r="D51" s="10"/>
      <c r="E51" s="10"/>
      <c r="F51" s="10"/>
      <c r="G51" s="10"/>
      <c r="H51" s="10"/>
      <c r="I51" s="10"/>
      <c r="J51" s="10"/>
    </row>
    <row r="52" spans="1:10" s="6" customFormat="1">
      <c r="A52" s="4"/>
      <c r="B52" s="9" t="s">
        <v>7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</row>
    <row r="53" spans="1:10" s="6" customFormat="1">
      <c r="A53" s="4"/>
      <c r="B53" s="9" t="s">
        <v>8</v>
      </c>
      <c r="C53" s="10">
        <v>1457.58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</row>
    <row r="54" spans="1:10" s="6" customFormat="1">
      <c r="A54" s="4"/>
      <c r="B54" s="9" t="s">
        <v>9</v>
      </c>
      <c r="C54" s="10">
        <v>3138.26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</row>
    <row r="55" spans="1:10" s="6" customFormat="1" ht="25.5">
      <c r="A55" s="13" t="s">
        <v>22</v>
      </c>
      <c r="B55" s="9" t="s">
        <v>101</v>
      </c>
      <c r="C55" s="10">
        <f>C57+C58+C59</f>
        <v>84154.2</v>
      </c>
      <c r="D55" s="10">
        <f t="shared" ref="D55:J55" si="15">D57+D58+D59</f>
        <v>0</v>
      </c>
      <c r="E55" s="10">
        <f t="shared" si="15"/>
        <v>0</v>
      </c>
      <c r="F55" s="10">
        <f t="shared" si="15"/>
        <v>0</v>
      </c>
      <c r="G55" s="10">
        <f t="shared" si="15"/>
        <v>0</v>
      </c>
      <c r="H55" s="10">
        <f t="shared" si="15"/>
        <v>0</v>
      </c>
      <c r="I55" s="10">
        <f t="shared" si="15"/>
        <v>0</v>
      </c>
      <c r="J55" s="10">
        <f t="shared" si="15"/>
        <v>0</v>
      </c>
    </row>
    <row r="56" spans="1:10" s="6" customFormat="1">
      <c r="A56" s="4"/>
      <c r="B56" s="9" t="s">
        <v>6</v>
      </c>
      <c r="C56" s="10"/>
      <c r="D56" s="10"/>
      <c r="E56" s="10"/>
      <c r="F56" s="10"/>
      <c r="G56" s="10"/>
      <c r="H56" s="10"/>
      <c r="I56" s="10"/>
      <c r="J56" s="10"/>
    </row>
    <row r="57" spans="1:10" s="6" customFormat="1">
      <c r="A57" s="4"/>
      <c r="B57" s="9" t="s">
        <v>7</v>
      </c>
      <c r="C57" s="10">
        <v>4.3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</row>
    <row r="58" spans="1:10" s="6" customFormat="1">
      <c r="A58" s="4"/>
      <c r="B58" s="9" t="s">
        <v>8</v>
      </c>
      <c r="C58" s="10">
        <v>14348.82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</row>
    <row r="59" spans="1:10" s="6" customFormat="1">
      <c r="A59" s="4"/>
      <c r="B59" s="9" t="s">
        <v>9</v>
      </c>
      <c r="C59" s="10">
        <v>69801.08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</row>
    <row r="60" spans="1:10" s="6" customFormat="1" ht="38.25">
      <c r="A60" s="13" t="s">
        <v>24</v>
      </c>
      <c r="B60" s="11" t="s">
        <v>64</v>
      </c>
      <c r="C60" s="10">
        <f>C62+C63+C64</f>
        <v>0</v>
      </c>
      <c r="D60" s="10">
        <f>D62+D63+D64</f>
        <v>97985.83</v>
      </c>
      <c r="E60" s="10">
        <f>E62+E63+E64</f>
        <v>108523.67841000001</v>
      </c>
      <c r="F60" s="10">
        <f t="shared" ref="F60:J60" si="16">F62+F63+F64</f>
        <v>126882.84950000001</v>
      </c>
      <c r="G60" s="10">
        <f t="shared" si="16"/>
        <v>0</v>
      </c>
      <c r="H60" s="10">
        <f t="shared" si="16"/>
        <v>0</v>
      </c>
      <c r="I60" s="10">
        <f t="shared" si="16"/>
        <v>0</v>
      </c>
      <c r="J60" s="10">
        <f t="shared" si="16"/>
        <v>0</v>
      </c>
    </row>
    <row r="61" spans="1:10" s="6" customFormat="1">
      <c r="A61" s="4"/>
      <c r="B61" s="9" t="s">
        <v>6</v>
      </c>
      <c r="C61" s="10"/>
      <c r="D61" s="10"/>
      <c r="E61" s="10"/>
      <c r="F61" s="10"/>
      <c r="G61" s="10"/>
      <c r="H61" s="10"/>
      <c r="I61" s="10"/>
      <c r="J61" s="10"/>
    </row>
    <row r="62" spans="1:10" s="6" customFormat="1">
      <c r="A62" s="4"/>
      <c r="B62" s="9" t="s">
        <v>7</v>
      </c>
      <c r="C62" s="10">
        <v>0</v>
      </c>
      <c r="D62" s="10">
        <v>4.5</v>
      </c>
      <c r="E62" s="10">
        <v>5.1010299999999997</v>
      </c>
      <c r="F62" s="10">
        <v>5.6</v>
      </c>
      <c r="G62" s="10">
        <v>0</v>
      </c>
      <c r="H62" s="10">
        <v>0</v>
      </c>
      <c r="I62" s="10">
        <v>0</v>
      </c>
      <c r="J62" s="10">
        <v>0</v>
      </c>
    </row>
    <row r="63" spans="1:10" s="6" customFormat="1">
      <c r="A63" s="4"/>
      <c r="B63" s="9" t="s">
        <v>8</v>
      </c>
      <c r="C63" s="10">
        <v>0</v>
      </c>
      <c r="D63" s="10">
        <v>15138.87</v>
      </c>
      <c r="E63" s="10">
        <v>9808.49827</v>
      </c>
      <c r="F63" s="10">
        <v>36703.609450000004</v>
      </c>
      <c r="G63" s="10">
        <v>0</v>
      </c>
      <c r="H63" s="10">
        <v>0</v>
      </c>
      <c r="I63" s="10">
        <v>0</v>
      </c>
      <c r="J63" s="10">
        <v>0</v>
      </c>
    </row>
    <row r="64" spans="1:10" s="6" customFormat="1">
      <c r="A64" s="4"/>
      <c r="B64" s="9" t="s">
        <v>9</v>
      </c>
      <c r="C64" s="10">
        <v>0</v>
      </c>
      <c r="D64" s="10">
        <v>82842.460000000006</v>
      </c>
      <c r="E64" s="10">
        <v>98710.079110000006</v>
      </c>
      <c r="F64" s="10">
        <v>90173.640050000002</v>
      </c>
      <c r="G64" s="10">
        <v>0</v>
      </c>
      <c r="H64" s="10">
        <v>0</v>
      </c>
      <c r="I64" s="10">
        <v>0</v>
      </c>
      <c r="J64" s="10">
        <v>0</v>
      </c>
    </row>
    <row r="65" spans="1:10" s="6" customFormat="1" ht="25.5">
      <c r="A65" s="13" t="s">
        <v>25</v>
      </c>
      <c r="B65" s="9" t="s">
        <v>133</v>
      </c>
      <c r="C65" s="10">
        <f>C67+C68+C69</f>
        <v>0</v>
      </c>
      <c r="D65" s="10">
        <f t="shared" ref="D65:J65" si="17">D67+D68+D69</f>
        <v>0</v>
      </c>
      <c r="E65" s="10">
        <f t="shared" si="17"/>
        <v>0</v>
      </c>
      <c r="F65" s="10">
        <f t="shared" si="17"/>
        <v>0</v>
      </c>
      <c r="G65" s="10">
        <f t="shared" si="17"/>
        <v>110317.80479000001</v>
      </c>
      <c r="H65" s="10">
        <f t="shared" si="17"/>
        <v>90864.758440000005</v>
      </c>
      <c r="I65" s="10">
        <f t="shared" si="17"/>
        <v>87686.572639999999</v>
      </c>
      <c r="J65" s="10">
        <f t="shared" si="17"/>
        <v>120319.33194</v>
      </c>
    </row>
    <row r="66" spans="1:10" s="6" customFormat="1">
      <c r="A66" s="13"/>
      <c r="B66" s="9" t="s">
        <v>6</v>
      </c>
      <c r="C66" s="10"/>
      <c r="D66" s="10"/>
      <c r="E66" s="10"/>
      <c r="F66" s="10"/>
      <c r="G66" s="10"/>
      <c r="H66" s="10"/>
      <c r="I66" s="10"/>
      <c r="J66" s="10"/>
    </row>
    <row r="67" spans="1:10" s="6" customFormat="1">
      <c r="A67" s="13"/>
      <c r="B67" s="9" t="s">
        <v>7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</row>
    <row r="68" spans="1:10" s="6" customFormat="1">
      <c r="A68" s="13"/>
      <c r="B68" s="9" t="s">
        <v>8</v>
      </c>
      <c r="C68" s="10">
        <v>0</v>
      </c>
      <c r="D68" s="10">
        <v>0</v>
      </c>
      <c r="E68" s="10">
        <v>0</v>
      </c>
      <c r="F68" s="10">
        <v>0</v>
      </c>
      <c r="G68" s="10">
        <v>903.6</v>
      </c>
      <c r="H68" s="10">
        <v>749</v>
      </c>
      <c r="I68" s="10">
        <v>929.9</v>
      </c>
      <c r="J68" s="10">
        <v>0</v>
      </c>
    </row>
    <row r="69" spans="1:10" s="6" customFormat="1">
      <c r="A69" s="13"/>
      <c r="B69" s="9" t="s">
        <v>9</v>
      </c>
      <c r="C69" s="10">
        <v>0</v>
      </c>
      <c r="D69" s="10">
        <v>0</v>
      </c>
      <c r="E69" s="10">
        <v>0</v>
      </c>
      <c r="F69" s="10">
        <v>0</v>
      </c>
      <c r="G69" s="10">
        <v>109414.20479</v>
      </c>
      <c r="H69" s="10">
        <v>90115.758440000005</v>
      </c>
      <c r="I69" s="10">
        <v>86756.672640000004</v>
      </c>
      <c r="J69" s="10">
        <v>120319.33194</v>
      </c>
    </row>
    <row r="70" spans="1:10" s="6" customFormat="1" ht="25.5">
      <c r="A70" s="13" t="s">
        <v>27</v>
      </c>
      <c r="B70" s="9" t="s">
        <v>21</v>
      </c>
      <c r="C70" s="10">
        <f>C72+C73+C74</f>
        <v>11454.99</v>
      </c>
      <c r="D70" s="10">
        <f>D72+D73+D74</f>
        <v>12412.95</v>
      </c>
      <c r="E70" s="10">
        <f>E72+E73+E74</f>
        <v>0</v>
      </c>
      <c r="F70" s="10">
        <f t="shared" ref="F70:J70" si="18">F72+F73+F74</f>
        <v>0</v>
      </c>
      <c r="G70" s="10">
        <f t="shared" si="18"/>
        <v>0</v>
      </c>
      <c r="H70" s="10">
        <f t="shared" si="18"/>
        <v>0</v>
      </c>
      <c r="I70" s="10">
        <f t="shared" si="18"/>
        <v>0</v>
      </c>
      <c r="J70" s="10">
        <f t="shared" si="18"/>
        <v>0</v>
      </c>
    </row>
    <row r="71" spans="1:10" s="6" customFormat="1">
      <c r="A71" s="4"/>
      <c r="B71" s="9" t="s">
        <v>6</v>
      </c>
      <c r="C71" s="10"/>
      <c r="D71" s="10"/>
      <c r="E71" s="10"/>
      <c r="F71" s="10"/>
      <c r="G71" s="10"/>
      <c r="H71" s="10"/>
      <c r="I71" s="10"/>
      <c r="J71" s="10"/>
    </row>
    <row r="72" spans="1:10" s="6" customFormat="1">
      <c r="A72" s="4"/>
      <c r="B72" s="9" t="s">
        <v>7</v>
      </c>
      <c r="C72" s="10">
        <v>0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</row>
    <row r="73" spans="1:10" s="6" customFormat="1">
      <c r="A73" s="4"/>
      <c r="B73" s="9" t="s">
        <v>8</v>
      </c>
      <c r="C73" s="10">
        <v>0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</row>
    <row r="74" spans="1:10" s="6" customFormat="1">
      <c r="A74" s="4"/>
      <c r="B74" s="9" t="s">
        <v>9</v>
      </c>
      <c r="C74" s="10">
        <v>11454.99</v>
      </c>
      <c r="D74" s="10">
        <v>12412.95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</row>
    <row r="75" spans="1:10" s="6" customFormat="1" ht="25.5">
      <c r="A75" s="13" t="s">
        <v>28</v>
      </c>
      <c r="B75" s="9" t="s">
        <v>23</v>
      </c>
      <c r="C75" s="10">
        <f>C77+C78+C79</f>
        <v>0</v>
      </c>
      <c r="D75" s="10">
        <f>D77+D78+D79</f>
        <v>0</v>
      </c>
      <c r="E75" s="10">
        <f>E77+E78+E79</f>
        <v>14402.926030000001</v>
      </c>
      <c r="F75" s="10">
        <f t="shared" ref="F75:J75" si="19">F77+F78+F79</f>
        <v>14641.11003</v>
      </c>
      <c r="G75" s="10">
        <f t="shared" si="19"/>
        <v>0</v>
      </c>
      <c r="H75" s="10">
        <f t="shared" si="19"/>
        <v>0</v>
      </c>
      <c r="I75" s="10">
        <f t="shared" si="19"/>
        <v>0</v>
      </c>
      <c r="J75" s="10">
        <f t="shared" si="19"/>
        <v>0</v>
      </c>
    </row>
    <row r="76" spans="1:10" s="6" customFormat="1">
      <c r="A76" s="4"/>
      <c r="B76" s="9" t="s">
        <v>6</v>
      </c>
      <c r="C76" s="10"/>
      <c r="D76" s="10"/>
      <c r="E76" s="10"/>
      <c r="F76" s="10"/>
      <c r="G76" s="10"/>
      <c r="H76" s="10"/>
      <c r="I76" s="10"/>
      <c r="J76" s="10"/>
    </row>
    <row r="77" spans="1:10" s="6" customFormat="1">
      <c r="A77" s="4"/>
      <c r="B77" s="9" t="s">
        <v>7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</row>
    <row r="78" spans="1:10" s="6" customFormat="1">
      <c r="A78" s="4"/>
      <c r="B78" s="9" t="s">
        <v>8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</row>
    <row r="79" spans="1:10" s="6" customFormat="1">
      <c r="A79" s="4"/>
      <c r="B79" s="9" t="s">
        <v>9</v>
      </c>
      <c r="C79" s="10">
        <v>0</v>
      </c>
      <c r="D79" s="10">
        <v>0</v>
      </c>
      <c r="E79" s="10">
        <v>14402.926030000001</v>
      </c>
      <c r="F79" s="10">
        <v>14641.11003</v>
      </c>
      <c r="G79" s="10">
        <v>0</v>
      </c>
      <c r="H79" s="10">
        <v>0</v>
      </c>
      <c r="I79" s="10">
        <v>0</v>
      </c>
      <c r="J79" s="10">
        <v>0</v>
      </c>
    </row>
    <row r="80" spans="1:10" s="6" customFormat="1" ht="25.5">
      <c r="A80" s="13" t="s">
        <v>29</v>
      </c>
      <c r="B80" s="9" t="s">
        <v>134</v>
      </c>
      <c r="C80" s="10">
        <f>C82+C83+C84</f>
        <v>0</v>
      </c>
      <c r="D80" s="10">
        <f t="shared" ref="D80:J80" si="20">D82+D83+D84</f>
        <v>0</v>
      </c>
      <c r="E80" s="10">
        <f t="shared" si="20"/>
        <v>0</v>
      </c>
      <c r="F80" s="10">
        <f t="shared" si="20"/>
        <v>0</v>
      </c>
      <c r="G80" s="10">
        <f t="shared" si="20"/>
        <v>2198.692</v>
      </c>
      <c r="H80" s="10">
        <f t="shared" si="20"/>
        <v>2198.692</v>
      </c>
      <c r="I80" s="10">
        <f t="shared" si="20"/>
        <v>2198.692</v>
      </c>
      <c r="J80" s="10">
        <f t="shared" si="20"/>
        <v>2695.232</v>
      </c>
    </row>
    <row r="81" spans="1:10" s="6" customFormat="1">
      <c r="A81" s="13"/>
      <c r="B81" s="9" t="s">
        <v>6</v>
      </c>
      <c r="C81" s="10"/>
      <c r="D81" s="10"/>
      <c r="E81" s="10"/>
      <c r="F81" s="10"/>
      <c r="G81" s="10"/>
      <c r="H81" s="10"/>
      <c r="I81" s="10"/>
      <c r="J81" s="10"/>
    </row>
    <row r="82" spans="1:10" s="6" customFormat="1">
      <c r="A82" s="13"/>
      <c r="B82" s="9" t="s">
        <v>7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</row>
    <row r="83" spans="1:10" s="6" customFormat="1">
      <c r="A83" s="13"/>
      <c r="B83" s="9" t="s">
        <v>8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</row>
    <row r="84" spans="1:10" s="6" customFormat="1">
      <c r="A84" s="13"/>
      <c r="B84" s="9" t="s">
        <v>9</v>
      </c>
      <c r="C84" s="10">
        <v>0</v>
      </c>
      <c r="D84" s="10">
        <v>0</v>
      </c>
      <c r="E84" s="10">
        <v>0</v>
      </c>
      <c r="F84" s="10">
        <v>0</v>
      </c>
      <c r="G84" s="10">
        <v>2198.692</v>
      </c>
      <c r="H84" s="10">
        <v>2198.692</v>
      </c>
      <c r="I84" s="10">
        <v>2198.692</v>
      </c>
      <c r="J84" s="10">
        <v>2695.232</v>
      </c>
    </row>
    <row r="85" spans="1:10" s="6" customFormat="1" ht="61.5" customHeight="1">
      <c r="A85" s="13" t="s">
        <v>30</v>
      </c>
      <c r="B85" s="9" t="s">
        <v>83</v>
      </c>
      <c r="C85" s="10">
        <f>C87+C88+C89</f>
        <v>4799.41</v>
      </c>
      <c r="D85" s="10">
        <f t="shared" ref="D85:J85" si="21">D87+D88+D89</f>
        <v>0</v>
      </c>
      <c r="E85" s="10">
        <f t="shared" si="21"/>
        <v>0</v>
      </c>
      <c r="F85" s="10">
        <f t="shared" si="21"/>
        <v>0</v>
      </c>
      <c r="G85" s="10">
        <f t="shared" si="21"/>
        <v>0</v>
      </c>
      <c r="H85" s="10">
        <f t="shared" si="21"/>
        <v>0</v>
      </c>
      <c r="I85" s="10">
        <f t="shared" si="21"/>
        <v>0</v>
      </c>
      <c r="J85" s="10">
        <f t="shared" si="21"/>
        <v>0</v>
      </c>
    </row>
    <row r="86" spans="1:10" s="6" customFormat="1">
      <c r="A86" s="4"/>
      <c r="B86" s="9" t="s">
        <v>6</v>
      </c>
      <c r="C86" s="10"/>
      <c r="D86" s="10"/>
      <c r="E86" s="10"/>
      <c r="F86" s="10"/>
      <c r="G86" s="10"/>
      <c r="H86" s="10"/>
      <c r="I86" s="10"/>
      <c r="J86" s="10"/>
    </row>
    <row r="87" spans="1:10" s="6" customFormat="1">
      <c r="A87" s="4"/>
      <c r="B87" s="9" t="s">
        <v>7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</row>
    <row r="88" spans="1:10" s="6" customFormat="1">
      <c r="A88" s="4"/>
      <c r="B88" s="9" t="s">
        <v>8</v>
      </c>
      <c r="C88" s="10">
        <v>4799.41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</row>
    <row r="89" spans="1:10" s="6" customFormat="1">
      <c r="A89" s="4"/>
      <c r="B89" s="9" t="s">
        <v>9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</row>
    <row r="90" spans="1:10" s="6" customFormat="1" ht="66" customHeight="1">
      <c r="A90" s="13" t="s">
        <v>32</v>
      </c>
      <c r="B90" s="9" t="s">
        <v>26</v>
      </c>
      <c r="C90" s="10">
        <f>C92+C93+C94</f>
        <v>0</v>
      </c>
      <c r="D90" s="10">
        <f>D92+D93+D94</f>
        <v>5929.71</v>
      </c>
      <c r="E90" s="10">
        <f>E92+E93+E94</f>
        <v>265.24</v>
      </c>
      <c r="F90" s="10">
        <f t="shared" ref="F90:J90" si="22">F92+F93+F94</f>
        <v>0</v>
      </c>
      <c r="G90" s="10">
        <f t="shared" si="22"/>
        <v>0</v>
      </c>
      <c r="H90" s="10">
        <f t="shared" si="22"/>
        <v>0</v>
      </c>
      <c r="I90" s="10">
        <f t="shared" si="22"/>
        <v>0</v>
      </c>
      <c r="J90" s="10">
        <f t="shared" si="22"/>
        <v>0</v>
      </c>
    </row>
    <row r="91" spans="1:10" s="6" customFormat="1">
      <c r="A91" s="4"/>
      <c r="B91" s="9" t="s">
        <v>6</v>
      </c>
      <c r="C91" s="10"/>
      <c r="D91" s="10"/>
      <c r="E91" s="10"/>
      <c r="F91" s="10"/>
      <c r="G91" s="10"/>
      <c r="H91" s="10"/>
      <c r="I91" s="10"/>
      <c r="J91" s="10"/>
    </row>
    <row r="92" spans="1:10" s="6" customFormat="1">
      <c r="A92" s="4"/>
      <c r="B92" s="9" t="s">
        <v>7</v>
      </c>
      <c r="C92" s="10">
        <v>0</v>
      </c>
      <c r="D92" s="10">
        <v>40.1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</row>
    <row r="93" spans="1:10" s="6" customFormat="1">
      <c r="A93" s="4"/>
      <c r="B93" s="9" t="s">
        <v>8</v>
      </c>
      <c r="C93" s="10">
        <v>0</v>
      </c>
      <c r="D93" s="10">
        <v>5889.61</v>
      </c>
      <c r="E93" s="10">
        <v>265.24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</row>
    <row r="94" spans="1:10" s="6" customFormat="1">
      <c r="A94" s="4"/>
      <c r="B94" s="9" t="s">
        <v>9</v>
      </c>
      <c r="C94" s="10">
        <v>0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</row>
    <row r="95" spans="1:10" s="6" customFormat="1" ht="25.5">
      <c r="A95" s="13" t="s">
        <v>31</v>
      </c>
      <c r="B95" s="9" t="s">
        <v>135</v>
      </c>
      <c r="C95" s="10">
        <f>C97+C98+C99</f>
        <v>0</v>
      </c>
      <c r="D95" s="10">
        <f t="shared" ref="D95:J95" si="23">D97+D98+D99</f>
        <v>0</v>
      </c>
      <c r="E95" s="10">
        <f t="shared" si="23"/>
        <v>0</v>
      </c>
      <c r="F95" s="10">
        <f t="shared" si="23"/>
        <v>0</v>
      </c>
      <c r="G95" s="10">
        <f t="shared" si="23"/>
        <v>1370.7</v>
      </c>
      <c r="H95" s="10">
        <f>H97+H98+H99</f>
        <v>1365.7</v>
      </c>
      <c r="I95" s="10">
        <f t="shared" si="23"/>
        <v>1365.7</v>
      </c>
      <c r="J95" s="10">
        <f t="shared" si="23"/>
        <v>0</v>
      </c>
    </row>
    <row r="96" spans="1:10" s="6" customFormat="1">
      <c r="A96" s="13"/>
      <c r="B96" s="9" t="s">
        <v>6</v>
      </c>
      <c r="C96" s="10"/>
      <c r="D96" s="10"/>
      <c r="E96" s="10"/>
      <c r="F96" s="10"/>
      <c r="G96" s="10"/>
      <c r="H96" s="10"/>
      <c r="I96" s="10"/>
      <c r="J96" s="10"/>
    </row>
    <row r="97" spans="1:10" s="6" customFormat="1">
      <c r="A97" s="13"/>
      <c r="B97" s="9" t="s">
        <v>7</v>
      </c>
      <c r="C97" s="10">
        <v>0</v>
      </c>
      <c r="D97" s="10"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</row>
    <row r="98" spans="1:10" s="6" customFormat="1">
      <c r="A98" s="13"/>
      <c r="B98" s="9" t="s">
        <v>8</v>
      </c>
      <c r="C98" s="10">
        <v>0</v>
      </c>
      <c r="D98" s="10">
        <v>0</v>
      </c>
      <c r="E98" s="10">
        <v>0</v>
      </c>
      <c r="F98" s="10">
        <v>0</v>
      </c>
      <c r="G98" s="10">
        <v>1365.7</v>
      </c>
      <c r="H98" s="10">
        <v>1365.7</v>
      </c>
      <c r="I98" s="10">
        <v>1365.7</v>
      </c>
      <c r="J98" s="10">
        <v>0</v>
      </c>
    </row>
    <row r="99" spans="1:10" s="6" customFormat="1">
      <c r="A99" s="13"/>
      <c r="B99" s="9" t="s">
        <v>9</v>
      </c>
      <c r="C99" s="10">
        <v>0</v>
      </c>
      <c r="D99" s="10">
        <v>0</v>
      </c>
      <c r="E99" s="10">
        <v>0</v>
      </c>
      <c r="F99" s="10">
        <v>0</v>
      </c>
      <c r="G99" s="10">
        <v>5</v>
      </c>
      <c r="H99" s="10">
        <v>0</v>
      </c>
      <c r="I99" s="10">
        <v>0</v>
      </c>
      <c r="J99" s="10">
        <v>0</v>
      </c>
    </row>
    <row r="100" spans="1:10" s="6" customFormat="1" ht="38.25">
      <c r="A100" s="13" t="s">
        <v>33</v>
      </c>
      <c r="B100" s="9" t="s">
        <v>84</v>
      </c>
      <c r="C100" s="10">
        <f>C102+C103+C104</f>
        <v>0</v>
      </c>
      <c r="D100" s="10">
        <f t="shared" ref="D100:J100" si="24">D102+D103+D104</f>
        <v>0</v>
      </c>
      <c r="E100" s="10">
        <f t="shared" si="24"/>
        <v>0</v>
      </c>
      <c r="F100" s="10">
        <f t="shared" si="24"/>
        <v>0</v>
      </c>
      <c r="G100" s="10">
        <f t="shared" si="24"/>
        <v>0</v>
      </c>
      <c r="H100" s="10">
        <f t="shared" si="24"/>
        <v>0</v>
      </c>
      <c r="I100" s="10">
        <f t="shared" si="24"/>
        <v>0</v>
      </c>
      <c r="J100" s="10">
        <f t="shared" si="24"/>
        <v>0</v>
      </c>
    </row>
    <row r="101" spans="1:10" s="6" customFormat="1">
      <c r="A101" s="4"/>
      <c r="B101" s="9" t="s">
        <v>6</v>
      </c>
      <c r="C101" s="10"/>
      <c r="D101" s="10"/>
      <c r="E101" s="10"/>
      <c r="F101" s="10"/>
      <c r="G101" s="10"/>
      <c r="H101" s="10"/>
      <c r="I101" s="10"/>
      <c r="J101" s="10"/>
    </row>
    <row r="102" spans="1:10" s="6" customFormat="1">
      <c r="A102" s="4"/>
      <c r="B102" s="9" t="s">
        <v>7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</row>
    <row r="103" spans="1:10" s="6" customFormat="1">
      <c r="A103" s="4"/>
      <c r="B103" s="9" t="s">
        <v>8</v>
      </c>
      <c r="C103" s="10">
        <v>0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</row>
    <row r="104" spans="1:10" s="6" customFormat="1">
      <c r="A104" s="4"/>
      <c r="B104" s="9" t="s">
        <v>9</v>
      </c>
      <c r="C104" s="10">
        <v>0</v>
      </c>
      <c r="D104" s="10">
        <v>0</v>
      </c>
      <c r="E104" s="10">
        <v>0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</row>
    <row r="105" spans="1:10" s="6" customFormat="1" ht="38.25">
      <c r="A105" s="13" t="s">
        <v>34</v>
      </c>
      <c r="B105" s="9" t="s">
        <v>65</v>
      </c>
      <c r="C105" s="10">
        <f>C107+C108+C109</f>
        <v>0</v>
      </c>
      <c r="D105" s="10">
        <f>D107+D108+D109</f>
        <v>106736.73999999999</v>
      </c>
      <c r="E105" s="10">
        <f>E107+E108+E109</f>
        <v>23661.286530000001</v>
      </c>
      <c r="F105" s="10">
        <f t="shared" ref="F105:J105" si="25">F107+F108+F109</f>
        <v>67395.964619999999</v>
      </c>
      <c r="G105" s="10">
        <f t="shared" si="25"/>
        <v>0</v>
      </c>
      <c r="H105" s="10">
        <f t="shared" si="25"/>
        <v>0</v>
      </c>
      <c r="I105" s="10">
        <f t="shared" si="25"/>
        <v>0</v>
      </c>
      <c r="J105" s="10">
        <f t="shared" si="25"/>
        <v>0</v>
      </c>
    </row>
    <row r="106" spans="1:10" s="6" customFormat="1">
      <c r="A106" s="4"/>
      <c r="B106" s="9" t="s">
        <v>6</v>
      </c>
      <c r="C106" s="10"/>
      <c r="D106" s="10"/>
      <c r="E106" s="10"/>
      <c r="F106" s="10"/>
      <c r="G106" s="10"/>
      <c r="H106" s="10"/>
      <c r="I106" s="10"/>
      <c r="J106" s="10"/>
    </row>
    <row r="107" spans="1:10" s="6" customFormat="1">
      <c r="A107" s="4"/>
      <c r="B107" s="9" t="s">
        <v>7</v>
      </c>
      <c r="C107" s="10">
        <v>0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</row>
    <row r="108" spans="1:10" s="6" customFormat="1">
      <c r="A108" s="4"/>
      <c r="B108" s="9" t="s">
        <v>8</v>
      </c>
      <c r="C108" s="10">
        <v>0</v>
      </c>
      <c r="D108" s="10">
        <v>94995.7</v>
      </c>
      <c r="E108" s="10">
        <v>18872.19844</v>
      </c>
      <c r="F108" s="10">
        <v>51340.1</v>
      </c>
      <c r="G108" s="10">
        <v>0</v>
      </c>
      <c r="H108" s="10">
        <v>0</v>
      </c>
      <c r="I108" s="10">
        <v>0</v>
      </c>
      <c r="J108" s="10">
        <v>0</v>
      </c>
    </row>
    <row r="109" spans="1:10" s="6" customFormat="1">
      <c r="A109" s="4"/>
      <c r="B109" s="9" t="s">
        <v>9</v>
      </c>
      <c r="C109" s="10">
        <v>0</v>
      </c>
      <c r="D109" s="10">
        <v>11741.04</v>
      </c>
      <c r="E109" s="19">
        <v>4789.0880900000002</v>
      </c>
      <c r="F109" s="10">
        <v>16055.86462</v>
      </c>
      <c r="G109" s="10">
        <v>0</v>
      </c>
      <c r="H109" s="10">
        <v>0</v>
      </c>
      <c r="I109" s="10">
        <v>0</v>
      </c>
      <c r="J109" s="10">
        <v>0</v>
      </c>
    </row>
    <row r="110" spans="1:10" s="6" customFormat="1" ht="25.5">
      <c r="A110" s="13" t="s">
        <v>36</v>
      </c>
      <c r="B110" s="9" t="s">
        <v>136</v>
      </c>
      <c r="C110" s="10">
        <f>C112+C113+C114</f>
        <v>0</v>
      </c>
      <c r="D110" s="10">
        <f t="shared" ref="D110:J110" si="26">D112+D113+D114</f>
        <v>0</v>
      </c>
      <c r="E110" s="10">
        <f t="shared" si="26"/>
        <v>0</v>
      </c>
      <c r="F110" s="10">
        <f t="shared" si="26"/>
        <v>0</v>
      </c>
      <c r="G110" s="10">
        <f t="shared" si="26"/>
        <v>25210.526320000001</v>
      </c>
      <c r="H110" s="10">
        <f t="shared" si="26"/>
        <v>32880.421050000004</v>
      </c>
      <c r="I110" s="10">
        <f t="shared" si="26"/>
        <v>24485.052629999998</v>
      </c>
      <c r="J110" s="10">
        <f t="shared" si="26"/>
        <v>1224.25263</v>
      </c>
    </row>
    <row r="111" spans="1:10" s="6" customFormat="1">
      <c r="A111" s="13"/>
      <c r="B111" s="9" t="s">
        <v>6</v>
      </c>
      <c r="C111" s="10"/>
      <c r="D111" s="10"/>
      <c r="E111" s="10"/>
      <c r="F111" s="10"/>
      <c r="G111" s="10"/>
      <c r="H111" s="10"/>
      <c r="I111" s="10"/>
      <c r="J111" s="10"/>
    </row>
    <row r="112" spans="1:10" s="6" customFormat="1">
      <c r="A112" s="13"/>
      <c r="B112" s="9" t="s">
        <v>7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</row>
    <row r="113" spans="1:10" s="6" customFormat="1">
      <c r="A113" s="13"/>
      <c r="B113" s="9" t="s">
        <v>8</v>
      </c>
      <c r="C113" s="10">
        <v>0</v>
      </c>
      <c r="D113" s="10">
        <v>0</v>
      </c>
      <c r="E113" s="10">
        <v>0</v>
      </c>
      <c r="F113" s="10">
        <v>0</v>
      </c>
      <c r="G113" s="10">
        <v>23950</v>
      </c>
      <c r="H113" s="10">
        <v>31236.400000000001</v>
      </c>
      <c r="I113" s="10">
        <v>23260.799999999999</v>
      </c>
      <c r="J113" s="10">
        <v>0</v>
      </c>
    </row>
    <row r="114" spans="1:10" s="6" customFormat="1">
      <c r="A114" s="13"/>
      <c r="B114" s="9" t="s">
        <v>9</v>
      </c>
      <c r="C114" s="10">
        <v>0</v>
      </c>
      <c r="D114" s="10">
        <v>0</v>
      </c>
      <c r="E114" s="10">
        <v>0</v>
      </c>
      <c r="F114" s="10">
        <v>0</v>
      </c>
      <c r="G114" s="10">
        <v>1260.5263199999999</v>
      </c>
      <c r="H114" s="10">
        <v>1644.0210500000001</v>
      </c>
      <c r="I114" s="10">
        <v>1224.25263</v>
      </c>
      <c r="J114" s="10">
        <v>1224.25263</v>
      </c>
    </row>
    <row r="115" spans="1:10" s="6" customFormat="1" ht="51">
      <c r="A115" s="13" t="s">
        <v>38</v>
      </c>
      <c r="B115" s="9" t="s">
        <v>85</v>
      </c>
      <c r="C115" s="10">
        <f>C117+C118+C119</f>
        <v>20</v>
      </c>
      <c r="D115" s="10">
        <f t="shared" ref="D115:J115" si="27">D117+D118+D119</f>
        <v>0</v>
      </c>
      <c r="E115" s="10">
        <f t="shared" si="27"/>
        <v>0</v>
      </c>
      <c r="F115" s="10">
        <f t="shared" si="27"/>
        <v>0</v>
      </c>
      <c r="G115" s="10">
        <f t="shared" si="27"/>
        <v>0</v>
      </c>
      <c r="H115" s="10">
        <f t="shared" si="27"/>
        <v>0</v>
      </c>
      <c r="I115" s="10">
        <f t="shared" si="27"/>
        <v>0</v>
      </c>
      <c r="J115" s="10">
        <f t="shared" si="27"/>
        <v>0</v>
      </c>
    </row>
    <row r="116" spans="1:10" s="6" customFormat="1">
      <c r="A116" s="4"/>
      <c r="B116" s="9" t="s">
        <v>6</v>
      </c>
      <c r="C116" s="10"/>
      <c r="D116" s="10"/>
      <c r="E116" s="10"/>
      <c r="F116" s="10"/>
      <c r="G116" s="10"/>
      <c r="H116" s="10"/>
      <c r="I116" s="10"/>
      <c r="J116" s="10"/>
    </row>
    <row r="117" spans="1:10" s="6" customFormat="1">
      <c r="A117" s="4"/>
      <c r="B117" s="9" t="s">
        <v>7</v>
      </c>
      <c r="C117" s="10">
        <v>0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</row>
    <row r="118" spans="1:10" s="6" customFormat="1">
      <c r="A118" s="4"/>
      <c r="B118" s="9" t="s">
        <v>8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</row>
    <row r="119" spans="1:10" s="6" customFormat="1">
      <c r="A119" s="4"/>
      <c r="B119" s="9" t="s">
        <v>9</v>
      </c>
      <c r="C119" s="10">
        <v>20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</row>
    <row r="120" spans="1:10" s="6" customFormat="1" ht="51">
      <c r="A120" s="13" t="s">
        <v>58</v>
      </c>
      <c r="B120" s="9" t="s">
        <v>66</v>
      </c>
      <c r="C120" s="10">
        <f>C122+C123+C124</f>
        <v>0</v>
      </c>
      <c r="D120" s="10">
        <f>D122+D123+D124</f>
        <v>160</v>
      </c>
      <c r="E120" s="10">
        <f>E122+E123+E124</f>
        <v>326.89136000000002</v>
      </c>
      <c r="F120" s="10">
        <f t="shared" ref="F120:J120" si="28">F122+F123+F124</f>
        <v>0</v>
      </c>
      <c r="G120" s="10">
        <f t="shared" si="28"/>
        <v>0</v>
      </c>
      <c r="H120" s="10">
        <f t="shared" si="28"/>
        <v>0</v>
      </c>
      <c r="I120" s="10">
        <f t="shared" si="28"/>
        <v>0</v>
      </c>
      <c r="J120" s="10">
        <f t="shared" si="28"/>
        <v>0</v>
      </c>
    </row>
    <row r="121" spans="1:10" s="6" customFormat="1">
      <c r="A121" s="4"/>
      <c r="B121" s="9" t="s">
        <v>6</v>
      </c>
      <c r="C121" s="10"/>
      <c r="D121" s="10"/>
      <c r="E121" s="10"/>
      <c r="F121" s="10"/>
      <c r="G121" s="10"/>
      <c r="H121" s="10"/>
      <c r="I121" s="10"/>
      <c r="J121" s="10"/>
    </row>
    <row r="122" spans="1:10" s="6" customFormat="1">
      <c r="A122" s="4"/>
      <c r="B122" s="9" t="s">
        <v>7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</row>
    <row r="123" spans="1:10" s="6" customFormat="1">
      <c r="A123" s="4"/>
      <c r="B123" s="9" t="s">
        <v>8</v>
      </c>
      <c r="C123" s="10">
        <v>0</v>
      </c>
      <c r="D123" s="10">
        <v>0</v>
      </c>
      <c r="E123" s="10">
        <v>0</v>
      </c>
      <c r="F123" s="10">
        <v>0</v>
      </c>
      <c r="G123" s="10">
        <v>0</v>
      </c>
      <c r="H123" s="10">
        <v>0</v>
      </c>
      <c r="I123" s="10">
        <v>0</v>
      </c>
      <c r="J123" s="10">
        <v>0</v>
      </c>
    </row>
    <row r="124" spans="1:10" s="6" customFormat="1">
      <c r="A124" s="4"/>
      <c r="B124" s="9" t="s">
        <v>9</v>
      </c>
      <c r="C124" s="10">
        <v>0</v>
      </c>
      <c r="D124" s="10">
        <v>160</v>
      </c>
      <c r="E124" s="10">
        <v>326.89136000000002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</row>
    <row r="125" spans="1:10" s="6" customFormat="1" ht="51">
      <c r="A125" s="13" t="s">
        <v>40</v>
      </c>
      <c r="B125" s="9" t="s">
        <v>107</v>
      </c>
      <c r="C125" s="10">
        <f>C127+C128+C129</f>
        <v>0</v>
      </c>
      <c r="D125" s="10">
        <f t="shared" ref="D125:J125" si="29">D127+D128+D129</f>
        <v>0</v>
      </c>
      <c r="E125" s="10">
        <f t="shared" si="29"/>
        <v>0</v>
      </c>
      <c r="F125" s="10">
        <f t="shared" si="29"/>
        <v>213.2</v>
      </c>
      <c r="G125" s="10">
        <f t="shared" si="29"/>
        <v>0</v>
      </c>
      <c r="H125" s="10">
        <f t="shared" si="29"/>
        <v>0</v>
      </c>
      <c r="I125" s="10">
        <f t="shared" si="29"/>
        <v>0</v>
      </c>
      <c r="J125" s="10">
        <f t="shared" si="29"/>
        <v>0</v>
      </c>
    </row>
    <row r="126" spans="1:10" s="6" customFormat="1">
      <c r="A126" s="12"/>
      <c r="B126" s="9" t="s">
        <v>6</v>
      </c>
      <c r="C126" s="10"/>
      <c r="D126" s="10"/>
      <c r="E126" s="10"/>
      <c r="F126" s="10"/>
      <c r="G126" s="10"/>
      <c r="H126" s="10"/>
      <c r="I126" s="10"/>
      <c r="J126" s="10"/>
    </row>
    <row r="127" spans="1:10" s="6" customFormat="1">
      <c r="A127" s="12"/>
      <c r="B127" s="9" t="s">
        <v>7</v>
      </c>
      <c r="C127" s="10">
        <v>0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</row>
    <row r="128" spans="1:10" s="6" customFormat="1">
      <c r="A128" s="12"/>
      <c r="B128" s="9" t="s">
        <v>8</v>
      </c>
      <c r="C128" s="10">
        <v>0</v>
      </c>
      <c r="D128" s="10">
        <v>0</v>
      </c>
      <c r="E128" s="10">
        <v>0</v>
      </c>
      <c r="F128" s="10">
        <v>106.6</v>
      </c>
      <c r="G128" s="10">
        <v>0</v>
      </c>
      <c r="H128" s="10">
        <v>0</v>
      </c>
      <c r="I128" s="10">
        <v>0</v>
      </c>
      <c r="J128" s="10">
        <v>0</v>
      </c>
    </row>
    <row r="129" spans="1:10" s="6" customFormat="1">
      <c r="A129" s="12"/>
      <c r="B129" s="9" t="s">
        <v>9</v>
      </c>
      <c r="C129" s="10">
        <v>0</v>
      </c>
      <c r="D129" s="10">
        <v>0</v>
      </c>
      <c r="E129" s="10">
        <v>0</v>
      </c>
      <c r="F129" s="10">
        <v>106.6</v>
      </c>
      <c r="G129" s="10">
        <v>0</v>
      </c>
      <c r="H129" s="10">
        <v>0</v>
      </c>
      <c r="I129" s="10">
        <v>0</v>
      </c>
      <c r="J129" s="10">
        <v>0</v>
      </c>
    </row>
    <row r="130" spans="1:10" s="6" customFormat="1" ht="51">
      <c r="A130" s="13" t="s">
        <v>41</v>
      </c>
      <c r="B130" s="9" t="s">
        <v>137</v>
      </c>
      <c r="C130" s="10">
        <f>C132+C133+C134</f>
        <v>0</v>
      </c>
      <c r="D130" s="10">
        <f t="shared" ref="D130:J130" si="30">D132+D133+D134</f>
        <v>0</v>
      </c>
      <c r="E130" s="10">
        <f t="shared" si="30"/>
        <v>0</v>
      </c>
      <c r="F130" s="10">
        <f t="shared" si="30"/>
        <v>0</v>
      </c>
      <c r="G130" s="10">
        <f t="shared" si="30"/>
        <v>248.1</v>
      </c>
      <c r="H130" s="10">
        <f t="shared" si="30"/>
        <v>248.1</v>
      </c>
      <c r="I130" s="10">
        <f t="shared" si="30"/>
        <v>248.1</v>
      </c>
      <c r="J130" s="10">
        <f t="shared" si="30"/>
        <v>0</v>
      </c>
    </row>
    <row r="131" spans="1:10" s="6" customFormat="1">
      <c r="A131" s="13"/>
      <c r="B131" s="9" t="s">
        <v>6</v>
      </c>
      <c r="C131" s="10"/>
      <c r="D131" s="10"/>
      <c r="E131" s="10"/>
      <c r="F131" s="10"/>
      <c r="G131" s="10"/>
      <c r="H131" s="10"/>
      <c r="I131" s="10"/>
      <c r="J131" s="10"/>
    </row>
    <row r="132" spans="1:10" s="6" customFormat="1">
      <c r="A132" s="13"/>
      <c r="B132" s="9" t="s">
        <v>7</v>
      </c>
      <c r="C132" s="10">
        <v>0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</row>
    <row r="133" spans="1:10" s="6" customFormat="1">
      <c r="A133" s="13"/>
      <c r="B133" s="9" t="s">
        <v>8</v>
      </c>
      <c r="C133" s="10">
        <v>0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</row>
    <row r="134" spans="1:10" s="6" customFormat="1">
      <c r="A134" s="13"/>
      <c r="B134" s="9" t="s">
        <v>9</v>
      </c>
      <c r="C134" s="10">
        <v>0</v>
      </c>
      <c r="D134" s="10">
        <v>0</v>
      </c>
      <c r="E134" s="10">
        <v>0</v>
      </c>
      <c r="F134" s="10">
        <v>0</v>
      </c>
      <c r="G134" s="10">
        <v>248.1</v>
      </c>
      <c r="H134" s="10">
        <v>248.1</v>
      </c>
      <c r="I134" s="10">
        <v>248.1</v>
      </c>
      <c r="J134" s="10">
        <v>0</v>
      </c>
    </row>
    <row r="135" spans="1:10" s="6" customFormat="1" ht="25.5">
      <c r="A135" s="13" t="s">
        <v>42</v>
      </c>
      <c r="B135" s="9" t="s">
        <v>87</v>
      </c>
      <c r="C135" s="10">
        <f>C137+C138+C139</f>
        <v>5772.52</v>
      </c>
      <c r="D135" s="10">
        <f t="shared" ref="D135:J135" si="31">D137+D138+D139</f>
        <v>0</v>
      </c>
      <c r="E135" s="10">
        <f t="shared" si="31"/>
        <v>0</v>
      </c>
      <c r="F135" s="10">
        <f t="shared" si="31"/>
        <v>0</v>
      </c>
      <c r="G135" s="10">
        <f t="shared" si="31"/>
        <v>0</v>
      </c>
      <c r="H135" s="10">
        <f t="shared" si="31"/>
        <v>0</v>
      </c>
      <c r="I135" s="10">
        <f t="shared" si="31"/>
        <v>0</v>
      </c>
      <c r="J135" s="10">
        <f t="shared" si="31"/>
        <v>0</v>
      </c>
    </row>
    <row r="136" spans="1:10" s="6" customFormat="1">
      <c r="A136" s="4"/>
      <c r="B136" s="9" t="s">
        <v>6</v>
      </c>
      <c r="C136" s="10"/>
      <c r="D136" s="10"/>
      <c r="E136" s="10"/>
      <c r="F136" s="10"/>
      <c r="G136" s="10"/>
      <c r="H136" s="10"/>
      <c r="I136" s="10"/>
      <c r="J136" s="10"/>
    </row>
    <row r="137" spans="1:10" s="6" customFormat="1">
      <c r="A137" s="4"/>
      <c r="B137" s="9" t="s">
        <v>7</v>
      </c>
      <c r="C137" s="10">
        <v>0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</row>
    <row r="138" spans="1:10" s="6" customFormat="1">
      <c r="A138" s="4"/>
      <c r="B138" s="9" t="s">
        <v>8</v>
      </c>
      <c r="C138" s="10">
        <v>511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</row>
    <row r="139" spans="1:10" s="6" customFormat="1">
      <c r="A139" s="4"/>
      <c r="B139" s="9" t="s">
        <v>9</v>
      </c>
      <c r="C139" s="10">
        <v>5261.52</v>
      </c>
      <c r="D139" s="10">
        <v>0</v>
      </c>
      <c r="E139" s="10">
        <v>0</v>
      </c>
      <c r="F139" s="10">
        <v>0</v>
      </c>
      <c r="G139" s="10">
        <v>0</v>
      </c>
      <c r="H139" s="10">
        <v>0</v>
      </c>
      <c r="I139" s="10">
        <v>0</v>
      </c>
      <c r="J139" s="10">
        <v>0</v>
      </c>
    </row>
    <row r="140" spans="1:10" s="6" customFormat="1" ht="51">
      <c r="A140" s="13" t="s">
        <v>44</v>
      </c>
      <c r="B140" s="9" t="s">
        <v>106</v>
      </c>
      <c r="C140" s="10">
        <f>C142+C143+C144</f>
        <v>0</v>
      </c>
      <c r="D140" s="10">
        <f t="shared" ref="D140:J140" si="32">D142+D143+D144</f>
        <v>0</v>
      </c>
      <c r="E140" s="10">
        <f t="shared" si="32"/>
        <v>0</v>
      </c>
      <c r="F140" s="10">
        <f t="shared" si="32"/>
        <v>262.8</v>
      </c>
      <c r="G140" s="10">
        <f t="shared" si="32"/>
        <v>0</v>
      </c>
      <c r="H140" s="10">
        <f t="shared" si="32"/>
        <v>0</v>
      </c>
      <c r="I140" s="10">
        <f t="shared" si="32"/>
        <v>0</v>
      </c>
      <c r="J140" s="10">
        <f t="shared" si="32"/>
        <v>0</v>
      </c>
    </row>
    <row r="141" spans="1:10" s="6" customFormat="1">
      <c r="A141" s="12"/>
      <c r="B141" s="9" t="s">
        <v>6</v>
      </c>
      <c r="C141" s="10"/>
      <c r="D141" s="10"/>
      <c r="E141" s="10"/>
      <c r="F141" s="10"/>
      <c r="G141" s="10"/>
      <c r="H141" s="10"/>
      <c r="I141" s="10"/>
      <c r="J141" s="10"/>
    </row>
    <row r="142" spans="1:10" s="6" customFormat="1">
      <c r="A142" s="12"/>
      <c r="B142" s="9" t="s">
        <v>7</v>
      </c>
      <c r="C142" s="10">
        <v>0</v>
      </c>
      <c r="D142" s="10">
        <v>0</v>
      </c>
      <c r="E142" s="10">
        <v>0</v>
      </c>
      <c r="F142" s="10">
        <v>0</v>
      </c>
      <c r="G142" s="10">
        <v>0</v>
      </c>
      <c r="H142" s="10">
        <v>0</v>
      </c>
      <c r="I142" s="10">
        <v>0</v>
      </c>
      <c r="J142" s="10">
        <v>0</v>
      </c>
    </row>
    <row r="143" spans="1:10" s="6" customFormat="1">
      <c r="A143" s="12"/>
      <c r="B143" s="9" t="s">
        <v>8</v>
      </c>
      <c r="C143" s="10">
        <v>0</v>
      </c>
      <c r="D143" s="10">
        <v>0</v>
      </c>
      <c r="E143" s="10">
        <v>0</v>
      </c>
      <c r="F143" s="10">
        <v>262.8</v>
      </c>
      <c r="G143" s="10">
        <v>0</v>
      </c>
      <c r="H143" s="10">
        <v>0</v>
      </c>
      <c r="I143" s="10">
        <v>0</v>
      </c>
      <c r="J143" s="10">
        <v>0</v>
      </c>
    </row>
    <row r="144" spans="1:10" s="6" customFormat="1">
      <c r="A144" s="12"/>
      <c r="B144" s="9" t="s">
        <v>9</v>
      </c>
      <c r="C144" s="10">
        <v>0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</row>
    <row r="145" spans="1:10" s="6" customFormat="1" ht="25.5">
      <c r="A145" s="13" t="s">
        <v>45</v>
      </c>
      <c r="B145" s="9" t="s">
        <v>35</v>
      </c>
      <c r="C145" s="10">
        <f>C147+C148+C149</f>
        <v>0</v>
      </c>
      <c r="D145" s="10">
        <f>D147+D148+D149</f>
        <v>4210.22</v>
      </c>
      <c r="E145" s="10">
        <f>E147+E148+E149</f>
        <v>6752.1630100000002</v>
      </c>
      <c r="F145" s="10">
        <f t="shared" ref="F145:J145" si="33">F147+F148+F149</f>
        <v>7671.7334300000002</v>
      </c>
      <c r="G145" s="10">
        <f t="shared" si="33"/>
        <v>0</v>
      </c>
      <c r="H145" s="10">
        <f t="shared" si="33"/>
        <v>0</v>
      </c>
      <c r="I145" s="10">
        <f t="shared" si="33"/>
        <v>0</v>
      </c>
      <c r="J145" s="10">
        <f t="shared" si="33"/>
        <v>0</v>
      </c>
    </row>
    <row r="146" spans="1:10" s="6" customFormat="1">
      <c r="A146" s="4"/>
      <c r="B146" s="9" t="s">
        <v>6</v>
      </c>
      <c r="C146" s="10"/>
      <c r="D146" s="10"/>
      <c r="E146" s="10"/>
      <c r="F146" s="10"/>
      <c r="G146" s="10"/>
      <c r="H146" s="10"/>
      <c r="I146" s="10"/>
      <c r="J146" s="10"/>
    </row>
    <row r="147" spans="1:10" s="6" customFormat="1">
      <c r="A147" s="4"/>
      <c r="B147" s="9" t="s">
        <v>7</v>
      </c>
      <c r="C147" s="10">
        <v>0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</row>
    <row r="148" spans="1:10" s="6" customFormat="1">
      <c r="A148" s="4"/>
      <c r="B148" s="9" t="s">
        <v>8</v>
      </c>
      <c r="C148" s="10">
        <v>0</v>
      </c>
      <c r="D148" s="10">
        <v>0</v>
      </c>
      <c r="E148" s="19">
        <v>2594.7119899999998</v>
      </c>
      <c r="F148" s="10">
        <v>3849.5</v>
      </c>
      <c r="G148" s="10">
        <v>0</v>
      </c>
      <c r="H148" s="10">
        <v>0</v>
      </c>
      <c r="I148" s="10">
        <v>0</v>
      </c>
      <c r="J148" s="10">
        <v>0</v>
      </c>
    </row>
    <row r="149" spans="1:10" s="6" customFormat="1">
      <c r="A149" s="4"/>
      <c r="B149" s="9" t="s">
        <v>9</v>
      </c>
      <c r="C149" s="10">
        <v>0</v>
      </c>
      <c r="D149" s="10">
        <v>4210.22</v>
      </c>
      <c r="E149" s="10">
        <v>4157.4510200000004</v>
      </c>
      <c r="F149" s="10">
        <v>3822.2334300000002</v>
      </c>
      <c r="G149" s="10">
        <v>0</v>
      </c>
      <c r="H149" s="10">
        <v>0</v>
      </c>
      <c r="I149" s="10">
        <v>0</v>
      </c>
      <c r="J149" s="10">
        <v>0</v>
      </c>
    </row>
    <row r="150" spans="1:10" s="6" customFormat="1" ht="25.5">
      <c r="A150" s="13" t="s">
        <v>46</v>
      </c>
      <c r="B150" s="9" t="s">
        <v>37</v>
      </c>
      <c r="C150" s="10">
        <f>C152+C153+C154</f>
        <v>0</v>
      </c>
      <c r="D150" s="10">
        <f>D152+D153+D154</f>
        <v>4.8</v>
      </c>
      <c r="E150" s="10">
        <f>E152+E153+E154</f>
        <v>0</v>
      </c>
      <c r="F150" s="10">
        <f t="shared" ref="F150:J150" si="34">F152+F153+F154</f>
        <v>0</v>
      </c>
      <c r="G150" s="10">
        <f t="shared" si="34"/>
        <v>0</v>
      </c>
      <c r="H150" s="10">
        <f t="shared" si="34"/>
        <v>0</v>
      </c>
      <c r="I150" s="10">
        <f t="shared" si="34"/>
        <v>0</v>
      </c>
      <c r="J150" s="10">
        <f t="shared" si="34"/>
        <v>0</v>
      </c>
    </row>
    <row r="151" spans="1:10" s="6" customFormat="1">
      <c r="A151" s="4"/>
      <c r="B151" s="9" t="s">
        <v>6</v>
      </c>
      <c r="C151" s="10"/>
      <c r="D151" s="10"/>
      <c r="E151" s="10"/>
      <c r="F151" s="10"/>
      <c r="G151" s="10"/>
      <c r="H151" s="10"/>
      <c r="I151" s="10"/>
      <c r="J151" s="10"/>
    </row>
    <row r="152" spans="1:10" s="6" customFormat="1">
      <c r="A152" s="4"/>
      <c r="B152" s="9" t="s">
        <v>7</v>
      </c>
      <c r="C152" s="10">
        <v>0</v>
      </c>
      <c r="D152" s="10">
        <v>0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</row>
    <row r="153" spans="1:10" s="6" customFormat="1">
      <c r="A153" s="4"/>
      <c r="B153" s="9" t="s">
        <v>8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</row>
    <row r="154" spans="1:10" s="6" customFormat="1">
      <c r="A154" s="4"/>
      <c r="B154" s="9" t="s">
        <v>9</v>
      </c>
      <c r="C154" s="10">
        <v>0</v>
      </c>
      <c r="D154" s="10">
        <v>4.8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</row>
    <row r="155" spans="1:10" s="6" customFormat="1" ht="25.5">
      <c r="A155" s="13" t="s">
        <v>48</v>
      </c>
      <c r="B155" s="9" t="s">
        <v>39</v>
      </c>
      <c r="C155" s="10">
        <f>C157+C158+C159</f>
        <v>0</v>
      </c>
      <c r="D155" s="10">
        <f>D157+D158+D159</f>
        <v>0</v>
      </c>
      <c r="E155" s="10">
        <f>E157+E158+E159</f>
        <v>50</v>
      </c>
      <c r="F155" s="10">
        <f t="shared" ref="F155:J155" si="35">F157+F158+F159</f>
        <v>37.667999999999999</v>
      </c>
      <c r="G155" s="10">
        <f t="shared" si="35"/>
        <v>0</v>
      </c>
      <c r="H155" s="10">
        <f t="shared" si="35"/>
        <v>0</v>
      </c>
      <c r="I155" s="10">
        <f t="shared" si="35"/>
        <v>0</v>
      </c>
      <c r="J155" s="10">
        <f t="shared" si="35"/>
        <v>0</v>
      </c>
    </row>
    <row r="156" spans="1:10" s="6" customFormat="1">
      <c r="A156" s="4"/>
      <c r="B156" s="9" t="s">
        <v>6</v>
      </c>
      <c r="C156" s="10"/>
      <c r="D156" s="10"/>
      <c r="E156" s="10"/>
      <c r="F156" s="10"/>
      <c r="G156" s="10"/>
      <c r="H156" s="10"/>
      <c r="I156" s="10"/>
      <c r="J156" s="10"/>
    </row>
    <row r="157" spans="1:10" s="6" customFormat="1">
      <c r="A157" s="4"/>
      <c r="B157" s="9" t="s">
        <v>7</v>
      </c>
      <c r="C157" s="10">
        <v>0</v>
      </c>
      <c r="D157" s="10">
        <v>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</row>
    <row r="158" spans="1:10" s="6" customFormat="1">
      <c r="A158" s="4"/>
      <c r="B158" s="9" t="s">
        <v>8</v>
      </c>
      <c r="C158" s="10">
        <v>0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</row>
    <row r="159" spans="1:10" s="6" customFormat="1">
      <c r="A159" s="4"/>
      <c r="B159" s="9" t="s">
        <v>9</v>
      </c>
      <c r="C159" s="10">
        <v>0</v>
      </c>
      <c r="D159" s="10">
        <v>0</v>
      </c>
      <c r="E159" s="10">
        <v>50</v>
      </c>
      <c r="F159" s="10">
        <v>37.667999999999999</v>
      </c>
      <c r="G159" s="10">
        <v>0</v>
      </c>
      <c r="H159" s="10">
        <v>0</v>
      </c>
      <c r="I159" s="10">
        <v>0</v>
      </c>
      <c r="J159" s="10">
        <v>0</v>
      </c>
    </row>
    <row r="160" spans="1:10" s="6" customFormat="1" ht="38.25">
      <c r="A160" s="13" t="s">
        <v>50</v>
      </c>
      <c r="B160" s="9" t="s">
        <v>108</v>
      </c>
      <c r="C160" s="10">
        <f>C162+C163+C164</f>
        <v>0</v>
      </c>
      <c r="D160" s="10">
        <f t="shared" ref="D160:J160" si="36">D162+D163+D164</f>
        <v>0</v>
      </c>
      <c r="E160" s="10">
        <f t="shared" si="36"/>
        <v>0</v>
      </c>
      <c r="F160" s="10">
        <f t="shared" si="36"/>
        <v>1698.6509999999998</v>
      </c>
      <c r="G160" s="10">
        <f t="shared" si="36"/>
        <v>0</v>
      </c>
      <c r="H160" s="10">
        <f t="shared" si="36"/>
        <v>0</v>
      </c>
      <c r="I160" s="10">
        <f t="shared" si="36"/>
        <v>0</v>
      </c>
      <c r="J160" s="10">
        <f t="shared" si="36"/>
        <v>0</v>
      </c>
    </row>
    <row r="161" spans="1:10" s="6" customFormat="1">
      <c r="A161" s="12"/>
      <c r="B161" s="9" t="s">
        <v>6</v>
      </c>
      <c r="C161" s="10"/>
      <c r="D161" s="10"/>
      <c r="E161" s="10"/>
      <c r="F161" s="10"/>
      <c r="G161" s="10"/>
      <c r="H161" s="10"/>
      <c r="I161" s="10"/>
      <c r="J161" s="10"/>
    </row>
    <row r="162" spans="1:10" s="6" customFormat="1">
      <c r="A162" s="12"/>
      <c r="B162" s="9" t="s">
        <v>7</v>
      </c>
      <c r="C162" s="10">
        <v>0</v>
      </c>
      <c r="D162" s="10">
        <v>0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</row>
    <row r="163" spans="1:10" s="6" customFormat="1">
      <c r="A163" s="12"/>
      <c r="B163" s="9" t="s">
        <v>8</v>
      </c>
      <c r="C163" s="10">
        <v>0</v>
      </c>
      <c r="D163" s="10">
        <v>0</v>
      </c>
      <c r="E163" s="10">
        <v>0</v>
      </c>
      <c r="F163" s="10">
        <v>1583.8</v>
      </c>
      <c r="G163" s="10">
        <v>0</v>
      </c>
      <c r="H163" s="10">
        <v>0</v>
      </c>
      <c r="I163" s="10">
        <v>0</v>
      </c>
      <c r="J163" s="10">
        <v>0</v>
      </c>
    </row>
    <row r="164" spans="1:10" s="6" customFormat="1">
      <c r="A164" s="12"/>
      <c r="B164" s="9" t="s">
        <v>9</v>
      </c>
      <c r="C164" s="10">
        <v>0</v>
      </c>
      <c r="D164" s="10">
        <v>0</v>
      </c>
      <c r="E164" s="10">
        <v>0</v>
      </c>
      <c r="F164" s="10">
        <v>114.851</v>
      </c>
      <c r="G164" s="10">
        <v>0</v>
      </c>
      <c r="H164" s="10">
        <v>0</v>
      </c>
      <c r="I164" s="10">
        <v>0</v>
      </c>
      <c r="J164" s="10">
        <v>0</v>
      </c>
    </row>
    <row r="165" spans="1:10" s="6" customFormat="1" ht="38.25">
      <c r="A165" s="13" t="s">
        <v>51</v>
      </c>
      <c r="B165" s="9" t="s">
        <v>138</v>
      </c>
      <c r="C165" s="10">
        <f>C167+C168+C169</f>
        <v>0</v>
      </c>
      <c r="D165" s="10">
        <f t="shared" ref="D165:J165" si="37">D167+D168+D169</f>
        <v>0</v>
      </c>
      <c r="E165" s="10">
        <f t="shared" si="37"/>
        <v>0</v>
      </c>
      <c r="F165" s="10">
        <f t="shared" si="37"/>
        <v>0</v>
      </c>
      <c r="G165" s="10">
        <f t="shared" si="37"/>
        <v>6084.4210499999999</v>
      </c>
      <c r="H165" s="10">
        <f t="shared" si="37"/>
        <v>5640.9473699999999</v>
      </c>
      <c r="I165" s="10">
        <f t="shared" si="37"/>
        <v>5640.9473699999999</v>
      </c>
      <c r="J165" s="10">
        <f t="shared" si="37"/>
        <v>848.24737000000005</v>
      </c>
    </row>
    <row r="166" spans="1:10" s="6" customFormat="1">
      <c r="A166" s="13"/>
      <c r="B166" s="9" t="s">
        <v>6</v>
      </c>
      <c r="C166" s="10"/>
      <c r="D166" s="10"/>
      <c r="E166" s="10"/>
      <c r="F166" s="10"/>
      <c r="G166" s="10"/>
      <c r="H166" s="10"/>
      <c r="I166" s="10"/>
      <c r="J166" s="10"/>
    </row>
    <row r="167" spans="1:10" s="6" customFormat="1">
      <c r="A167" s="13"/>
      <c r="B167" s="9" t="s">
        <v>7</v>
      </c>
      <c r="C167" s="10">
        <v>0</v>
      </c>
      <c r="D167" s="10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</row>
    <row r="168" spans="1:10" s="6" customFormat="1">
      <c r="A168" s="13"/>
      <c r="B168" s="9" t="s">
        <v>8</v>
      </c>
      <c r="C168" s="10">
        <v>0</v>
      </c>
      <c r="D168" s="10">
        <v>0</v>
      </c>
      <c r="E168" s="10">
        <v>0</v>
      </c>
      <c r="F168" s="10">
        <v>0</v>
      </c>
      <c r="G168" s="10">
        <v>5810</v>
      </c>
      <c r="H168" s="10">
        <v>5388.7</v>
      </c>
      <c r="I168" s="10">
        <v>5388.7</v>
      </c>
      <c r="J168" s="10">
        <v>596</v>
      </c>
    </row>
    <row r="169" spans="1:10" s="6" customFormat="1">
      <c r="A169" s="13"/>
      <c r="B169" s="9" t="s">
        <v>9</v>
      </c>
      <c r="C169" s="10">
        <v>0</v>
      </c>
      <c r="D169" s="10">
        <v>0</v>
      </c>
      <c r="E169" s="10">
        <v>0</v>
      </c>
      <c r="F169" s="10">
        <v>0</v>
      </c>
      <c r="G169" s="10">
        <v>274.42104999999998</v>
      </c>
      <c r="H169" s="10">
        <v>252.24736999999999</v>
      </c>
      <c r="I169" s="10">
        <v>252.24736999999999</v>
      </c>
      <c r="J169" s="10">
        <v>252.24736999999999</v>
      </c>
    </row>
    <row r="170" spans="1:10" s="6" customFormat="1" ht="25.5">
      <c r="A170" s="13" t="s">
        <v>52</v>
      </c>
      <c r="B170" s="9" t="s">
        <v>183</v>
      </c>
      <c r="C170" s="10">
        <f>C172+C173+C174</f>
        <v>0</v>
      </c>
      <c r="D170" s="10">
        <f t="shared" ref="D170:J170" si="38">D172+D173+D174</f>
        <v>0</v>
      </c>
      <c r="E170" s="10">
        <f t="shared" si="38"/>
        <v>0</v>
      </c>
      <c r="F170" s="10">
        <f t="shared" si="38"/>
        <v>0</v>
      </c>
      <c r="G170" s="10">
        <f t="shared" si="38"/>
        <v>15985.02923</v>
      </c>
      <c r="H170" s="10">
        <f t="shared" si="38"/>
        <v>14310.352630000001</v>
      </c>
      <c r="I170" s="10">
        <f t="shared" si="38"/>
        <v>15778.56316</v>
      </c>
      <c r="J170" s="10">
        <f t="shared" si="38"/>
        <v>0</v>
      </c>
    </row>
    <row r="171" spans="1:10" s="6" customFormat="1">
      <c r="A171" s="13"/>
      <c r="B171" s="9" t="s">
        <v>6</v>
      </c>
      <c r="C171" s="10"/>
      <c r="D171" s="10"/>
      <c r="E171" s="10"/>
      <c r="F171" s="10"/>
      <c r="G171" s="10"/>
      <c r="H171" s="10"/>
      <c r="I171" s="10"/>
      <c r="J171" s="10"/>
    </row>
    <row r="172" spans="1:10" s="6" customFormat="1">
      <c r="A172" s="13"/>
      <c r="B172" s="9" t="s">
        <v>7</v>
      </c>
      <c r="C172" s="10">
        <v>0</v>
      </c>
      <c r="D172" s="10">
        <v>0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</row>
    <row r="173" spans="1:10" s="6" customFormat="1">
      <c r="A173" s="13"/>
      <c r="B173" s="9" t="s">
        <v>8</v>
      </c>
      <c r="C173" s="10">
        <v>0</v>
      </c>
      <c r="D173" s="10">
        <v>0</v>
      </c>
      <c r="E173" s="10">
        <v>0</v>
      </c>
      <c r="F173" s="10">
        <v>0</v>
      </c>
      <c r="G173" s="10">
        <v>5877.9</v>
      </c>
      <c r="H173" s="10">
        <v>7544</v>
      </c>
      <c r="I173" s="10">
        <v>8938.7999999999993</v>
      </c>
      <c r="J173" s="10">
        <v>0</v>
      </c>
    </row>
    <row r="174" spans="1:10" s="6" customFormat="1">
      <c r="A174" s="13"/>
      <c r="B174" s="9" t="s">
        <v>9</v>
      </c>
      <c r="C174" s="10">
        <v>0</v>
      </c>
      <c r="D174" s="10">
        <v>0</v>
      </c>
      <c r="E174" s="10">
        <v>0</v>
      </c>
      <c r="F174" s="10">
        <v>0</v>
      </c>
      <c r="G174" s="10">
        <v>10107.12923</v>
      </c>
      <c r="H174" s="10">
        <v>6766.3526300000003</v>
      </c>
      <c r="I174" s="10">
        <v>6839.7631600000004</v>
      </c>
      <c r="J174" s="10">
        <v>0</v>
      </c>
    </row>
    <row r="175" spans="1:10" s="6" customFormat="1" ht="25.5">
      <c r="A175" s="13" t="s">
        <v>81</v>
      </c>
      <c r="B175" s="9" t="s">
        <v>139</v>
      </c>
      <c r="C175" s="10">
        <f>C177+C178+C179</f>
        <v>0</v>
      </c>
      <c r="D175" s="10">
        <f t="shared" ref="D175:J175" si="39">D177+D178+D179</f>
        <v>0</v>
      </c>
      <c r="E175" s="10">
        <f t="shared" si="39"/>
        <v>0</v>
      </c>
      <c r="F175" s="10">
        <f t="shared" si="39"/>
        <v>0</v>
      </c>
      <c r="G175" s="10">
        <f t="shared" si="39"/>
        <v>40</v>
      </c>
      <c r="H175" s="10">
        <f t="shared" si="39"/>
        <v>40</v>
      </c>
      <c r="I175" s="10">
        <f t="shared" si="39"/>
        <v>40</v>
      </c>
      <c r="J175" s="10">
        <f t="shared" si="39"/>
        <v>40</v>
      </c>
    </row>
    <row r="176" spans="1:10" s="6" customFormat="1">
      <c r="A176" s="13"/>
      <c r="B176" s="9" t="s">
        <v>6</v>
      </c>
      <c r="C176" s="10"/>
      <c r="D176" s="10"/>
      <c r="E176" s="10"/>
      <c r="F176" s="10"/>
      <c r="G176" s="10"/>
      <c r="H176" s="10"/>
      <c r="I176" s="10"/>
      <c r="J176" s="10"/>
    </row>
    <row r="177" spans="1:10" s="6" customFormat="1">
      <c r="A177" s="13"/>
      <c r="B177" s="9" t="s">
        <v>7</v>
      </c>
      <c r="C177" s="10">
        <v>0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</row>
    <row r="178" spans="1:10" s="6" customFormat="1">
      <c r="A178" s="13"/>
      <c r="B178" s="9" t="s">
        <v>8</v>
      </c>
      <c r="C178" s="10">
        <v>0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</row>
    <row r="179" spans="1:10" s="6" customFormat="1">
      <c r="A179" s="13"/>
      <c r="B179" s="9" t="s">
        <v>9</v>
      </c>
      <c r="C179" s="10">
        <v>0</v>
      </c>
      <c r="D179" s="10">
        <v>0</v>
      </c>
      <c r="E179" s="10">
        <v>0</v>
      </c>
      <c r="F179" s="10">
        <v>0</v>
      </c>
      <c r="G179" s="10">
        <v>40</v>
      </c>
      <c r="H179" s="10">
        <v>40</v>
      </c>
      <c r="I179" s="10">
        <v>40</v>
      </c>
      <c r="J179" s="10">
        <v>40</v>
      </c>
    </row>
    <row r="180" spans="1:10" s="6" customFormat="1" ht="38.25">
      <c r="A180" s="13" t="s">
        <v>91</v>
      </c>
      <c r="B180" s="9" t="s">
        <v>140</v>
      </c>
      <c r="C180" s="10">
        <f>C182+C183+C184</f>
        <v>0</v>
      </c>
      <c r="D180" s="10">
        <f t="shared" ref="D180:J180" si="40">D182+D183+D184</f>
        <v>0</v>
      </c>
      <c r="E180" s="10">
        <f t="shared" si="40"/>
        <v>0</v>
      </c>
      <c r="F180" s="10">
        <f t="shared" si="40"/>
        <v>0</v>
      </c>
      <c r="G180" s="10">
        <f t="shared" si="40"/>
        <v>6643.1639500000001</v>
      </c>
      <c r="H180" s="10">
        <f t="shared" si="40"/>
        <v>4279.6000000000004</v>
      </c>
      <c r="I180" s="10">
        <f t="shared" si="40"/>
        <v>4279.6000000000004</v>
      </c>
      <c r="J180" s="10">
        <f t="shared" si="40"/>
        <v>0</v>
      </c>
    </row>
    <row r="181" spans="1:10" s="6" customFormat="1">
      <c r="A181" s="13"/>
      <c r="B181" s="9" t="s">
        <v>6</v>
      </c>
      <c r="C181" s="10"/>
      <c r="D181" s="10"/>
      <c r="E181" s="10"/>
      <c r="F181" s="10"/>
      <c r="G181" s="10"/>
      <c r="H181" s="10"/>
      <c r="I181" s="10"/>
      <c r="J181" s="10"/>
    </row>
    <row r="182" spans="1:10" s="6" customFormat="1">
      <c r="A182" s="13"/>
      <c r="B182" s="9" t="s">
        <v>7</v>
      </c>
      <c r="C182" s="10">
        <v>0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</row>
    <row r="183" spans="1:10" s="6" customFormat="1">
      <c r="A183" s="13"/>
      <c r="B183" s="9" t="s">
        <v>8</v>
      </c>
      <c r="C183" s="10">
        <v>0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</row>
    <row r="184" spans="1:10" s="6" customFormat="1">
      <c r="A184" s="13"/>
      <c r="B184" s="9" t="s">
        <v>9</v>
      </c>
      <c r="C184" s="10">
        <v>0</v>
      </c>
      <c r="D184" s="10">
        <v>0</v>
      </c>
      <c r="E184" s="10">
        <v>0</v>
      </c>
      <c r="F184" s="10">
        <v>0</v>
      </c>
      <c r="G184" s="10">
        <v>6643.1639500000001</v>
      </c>
      <c r="H184" s="10">
        <v>4279.6000000000004</v>
      </c>
      <c r="I184" s="10">
        <v>4279.6000000000004</v>
      </c>
      <c r="J184" s="10">
        <v>0</v>
      </c>
    </row>
    <row r="185" spans="1:10" s="6" customFormat="1" ht="51">
      <c r="A185" s="13" t="s">
        <v>99</v>
      </c>
      <c r="B185" s="9" t="s">
        <v>43</v>
      </c>
      <c r="C185" s="10">
        <f>C187+C188+C189</f>
        <v>22912.49</v>
      </c>
      <c r="D185" s="10">
        <f>D187+D188+D189</f>
        <v>23950.44</v>
      </c>
      <c r="E185" s="10">
        <f>E187+E188+E189</f>
        <v>22022.06956</v>
      </c>
      <c r="F185" s="10">
        <f t="shared" ref="F185:J185" si="41">F187+F188+F189</f>
        <v>21650.599920000001</v>
      </c>
      <c r="G185" s="10">
        <f t="shared" si="41"/>
        <v>0</v>
      </c>
      <c r="H185" s="10">
        <f t="shared" si="41"/>
        <v>0</v>
      </c>
      <c r="I185" s="10">
        <f t="shared" si="41"/>
        <v>0</v>
      </c>
      <c r="J185" s="10">
        <f t="shared" si="41"/>
        <v>0</v>
      </c>
    </row>
    <row r="186" spans="1:10" s="6" customFormat="1">
      <c r="A186" s="4"/>
      <c r="B186" s="9" t="s">
        <v>6</v>
      </c>
      <c r="C186" s="10"/>
      <c r="D186" s="10"/>
      <c r="E186" s="10"/>
      <c r="F186" s="10"/>
      <c r="G186" s="10"/>
      <c r="H186" s="10"/>
      <c r="I186" s="10"/>
      <c r="J186" s="10"/>
    </row>
    <row r="187" spans="1:10" s="6" customFormat="1">
      <c r="A187" s="4"/>
      <c r="B187" s="9" t="s">
        <v>7</v>
      </c>
      <c r="C187" s="10">
        <v>0</v>
      </c>
      <c r="D187" s="10">
        <v>0</v>
      </c>
      <c r="E187" s="10">
        <v>0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</row>
    <row r="188" spans="1:10" s="6" customFormat="1">
      <c r="A188" s="4"/>
      <c r="B188" s="9" t="s">
        <v>8</v>
      </c>
      <c r="C188" s="10">
        <v>0</v>
      </c>
      <c r="D188" s="10">
        <v>0</v>
      </c>
      <c r="E188" s="10">
        <v>0</v>
      </c>
      <c r="F188" s="10">
        <v>0</v>
      </c>
      <c r="G188" s="10">
        <v>0</v>
      </c>
      <c r="H188" s="10">
        <v>0</v>
      </c>
      <c r="I188" s="10">
        <v>0</v>
      </c>
      <c r="J188" s="10">
        <v>0</v>
      </c>
    </row>
    <row r="189" spans="1:10" s="6" customFormat="1">
      <c r="A189" s="4"/>
      <c r="B189" s="9" t="s">
        <v>9</v>
      </c>
      <c r="C189" s="10">
        <v>22912.49</v>
      </c>
      <c r="D189" s="10">
        <v>23950.44</v>
      </c>
      <c r="E189" s="10">
        <v>22022.06956</v>
      </c>
      <c r="F189" s="10">
        <v>21650.599920000001</v>
      </c>
      <c r="G189" s="10">
        <v>0</v>
      </c>
      <c r="H189" s="10">
        <v>0</v>
      </c>
      <c r="I189" s="10">
        <v>0</v>
      </c>
      <c r="J189" s="10">
        <v>0</v>
      </c>
    </row>
    <row r="190" spans="1:10" s="6" customFormat="1" ht="51">
      <c r="A190" s="13" t="s">
        <v>94</v>
      </c>
      <c r="B190" s="9" t="s">
        <v>141</v>
      </c>
      <c r="C190" s="10">
        <f>C192+C193+C194</f>
        <v>0</v>
      </c>
      <c r="D190" s="10">
        <f t="shared" ref="D190:J190" si="42">D192+D193+D194</f>
        <v>0</v>
      </c>
      <c r="E190" s="10">
        <f t="shared" si="42"/>
        <v>0</v>
      </c>
      <c r="F190" s="10">
        <f t="shared" si="42"/>
        <v>0</v>
      </c>
      <c r="G190" s="10">
        <f t="shared" si="42"/>
        <v>3511.8275199999998</v>
      </c>
      <c r="H190" s="10">
        <f t="shared" si="42"/>
        <v>2498.1</v>
      </c>
      <c r="I190" s="10">
        <f t="shared" si="42"/>
        <v>2498.1</v>
      </c>
      <c r="J190" s="10">
        <f t="shared" si="42"/>
        <v>2325.3000000000002</v>
      </c>
    </row>
    <row r="191" spans="1:10" s="6" customFormat="1">
      <c r="A191" s="13"/>
      <c r="B191" s="9" t="s">
        <v>6</v>
      </c>
      <c r="C191" s="10"/>
      <c r="D191" s="10"/>
      <c r="E191" s="10"/>
      <c r="F191" s="10"/>
      <c r="G191" s="10"/>
      <c r="H191" s="10"/>
      <c r="I191" s="10"/>
      <c r="J191" s="10"/>
    </row>
    <row r="192" spans="1:10" s="6" customFormat="1">
      <c r="A192" s="13"/>
      <c r="B192" s="9" t="s">
        <v>7</v>
      </c>
      <c r="C192" s="10">
        <v>0</v>
      </c>
      <c r="D192" s="10">
        <v>0</v>
      </c>
      <c r="E192" s="10">
        <v>0</v>
      </c>
      <c r="F192" s="10">
        <v>0</v>
      </c>
      <c r="G192" s="10">
        <v>0</v>
      </c>
      <c r="H192" s="10">
        <v>0</v>
      </c>
      <c r="I192" s="10">
        <v>0</v>
      </c>
      <c r="J192" s="10">
        <v>0</v>
      </c>
    </row>
    <row r="193" spans="1:10" s="6" customFormat="1">
      <c r="A193" s="13"/>
      <c r="B193" s="9" t="s">
        <v>8</v>
      </c>
      <c r="C193" s="10">
        <v>0</v>
      </c>
      <c r="D193" s="10">
        <v>0</v>
      </c>
      <c r="E193" s="10">
        <v>0</v>
      </c>
      <c r="F193" s="10">
        <v>0</v>
      </c>
      <c r="G193" s="10">
        <v>0</v>
      </c>
      <c r="H193" s="10">
        <v>0</v>
      </c>
      <c r="I193" s="10">
        <v>0</v>
      </c>
      <c r="J193" s="10">
        <v>0</v>
      </c>
    </row>
    <row r="194" spans="1:10" s="6" customFormat="1">
      <c r="A194" s="13"/>
      <c r="B194" s="9" t="s">
        <v>9</v>
      </c>
      <c r="C194" s="10">
        <v>0</v>
      </c>
      <c r="D194" s="10">
        <v>0</v>
      </c>
      <c r="E194" s="10">
        <v>0</v>
      </c>
      <c r="F194" s="10">
        <v>0</v>
      </c>
      <c r="G194" s="10">
        <v>3511.8275199999998</v>
      </c>
      <c r="H194" s="10">
        <v>2498.1</v>
      </c>
      <c r="I194" s="10">
        <v>2498.1</v>
      </c>
      <c r="J194" s="10">
        <v>2325.3000000000002</v>
      </c>
    </row>
    <row r="195" spans="1:10" s="6" customFormat="1" ht="25.5">
      <c r="A195" s="13" t="s">
        <v>100</v>
      </c>
      <c r="B195" s="9" t="s">
        <v>142</v>
      </c>
      <c r="C195" s="10">
        <f>C197+C198+C199</f>
        <v>0</v>
      </c>
      <c r="D195" s="10">
        <f t="shared" ref="D195:J195" si="43">D197+D198+D199</f>
        <v>0</v>
      </c>
      <c r="E195" s="10">
        <f t="shared" si="43"/>
        <v>0</v>
      </c>
      <c r="F195" s="10">
        <f t="shared" si="43"/>
        <v>0</v>
      </c>
      <c r="G195" s="10">
        <f t="shared" si="43"/>
        <v>232361.56079000002</v>
      </c>
      <c r="H195" s="10">
        <f t="shared" si="43"/>
        <v>221402.98615000001</v>
      </c>
      <c r="I195" s="10">
        <f t="shared" si="43"/>
        <v>221848.98615000001</v>
      </c>
      <c r="J195" s="10">
        <f t="shared" si="43"/>
        <v>206377.78615999999</v>
      </c>
    </row>
    <row r="196" spans="1:10" s="6" customFormat="1">
      <c r="A196" s="13"/>
      <c r="B196" s="9" t="s">
        <v>6</v>
      </c>
      <c r="C196" s="10"/>
      <c r="D196" s="10"/>
      <c r="E196" s="10"/>
      <c r="F196" s="10"/>
      <c r="G196" s="10"/>
      <c r="H196" s="10"/>
      <c r="I196" s="10"/>
      <c r="J196" s="10"/>
    </row>
    <row r="197" spans="1:10" s="6" customFormat="1">
      <c r="A197" s="13"/>
      <c r="B197" s="9" t="s">
        <v>7</v>
      </c>
      <c r="C197" s="10">
        <v>0</v>
      </c>
      <c r="D197" s="10">
        <v>0</v>
      </c>
      <c r="E197" s="10">
        <v>0</v>
      </c>
      <c r="F197" s="10">
        <v>0</v>
      </c>
      <c r="G197" s="10">
        <v>4433</v>
      </c>
      <c r="H197" s="10">
        <v>3147.4</v>
      </c>
      <c r="I197" s="10">
        <v>3582.7</v>
      </c>
      <c r="J197" s="10">
        <v>0</v>
      </c>
    </row>
    <row r="198" spans="1:10" s="6" customFormat="1">
      <c r="A198" s="13"/>
      <c r="B198" s="9" t="s">
        <v>8</v>
      </c>
      <c r="C198" s="10">
        <v>0</v>
      </c>
      <c r="D198" s="10">
        <v>0</v>
      </c>
      <c r="E198" s="10">
        <v>0</v>
      </c>
      <c r="F198" s="10">
        <v>0</v>
      </c>
      <c r="G198" s="10">
        <v>11863.6</v>
      </c>
      <c r="H198" s="10">
        <v>11877.8</v>
      </c>
      <c r="I198" s="10">
        <v>11888.5</v>
      </c>
      <c r="J198" s="10">
        <v>0</v>
      </c>
    </row>
    <row r="199" spans="1:10" s="6" customFormat="1">
      <c r="A199" s="13"/>
      <c r="B199" s="9" t="s">
        <v>9</v>
      </c>
      <c r="C199" s="10">
        <v>0</v>
      </c>
      <c r="D199" s="10">
        <v>0</v>
      </c>
      <c r="E199" s="10">
        <v>0</v>
      </c>
      <c r="F199" s="10">
        <v>0</v>
      </c>
      <c r="G199" s="10">
        <v>216064.96079000001</v>
      </c>
      <c r="H199" s="10">
        <v>206377.78615</v>
      </c>
      <c r="I199" s="10">
        <v>206377.78615</v>
      </c>
      <c r="J199" s="10">
        <v>206377.78615999999</v>
      </c>
    </row>
    <row r="200" spans="1:10" s="6" customFormat="1" ht="25.5">
      <c r="A200" s="14" t="s">
        <v>110</v>
      </c>
      <c r="B200" s="9" t="s">
        <v>88</v>
      </c>
      <c r="C200" s="10">
        <f>C202+C203+C204</f>
        <v>63571.130000000005</v>
      </c>
      <c r="D200" s="10">
        <f t="shared" ref="D200:J200" si="44">D202+D203+D204</f>
        <v>0</v>
      </c>
      <c r="E200" s="10">
        <f t="shared" si="44"/>
        <v>0</v>
      </c>
      <c r="F200" s="10">
        <f t="shared" si="44"/>
        <v>0</v>
      </c>
      <c r="G200" s="10">
        <f t="shared" si="44"/>
        <v>0</v>
      </c>
      <c r="H200" s="10">
        <f t="shared" si="44"/>
        <v>0</v>
      </c>
      <c r="I200" s="10">
        <f t="shared" si="44"/>
        <v>0</v>
      </c>
      <c r="J200" s="10">
        <f t="shared" si="44"/>
        <v>0</v>
      </c>
    </row>
    <row r="201" spans="1:10" s="6" customFormat="1">
      <c r="A201" s="4"/>
      <c r="B201" s="9" t="s">
        <v>6</v>
      </c>
      <c r="C201" s="10"/>
      <c r="D201" s="10"/>
      <c r="E201" s="10"/>
      <c r="F201" s="10"/>
      <c r="G201" s="10"/>
      <c r="H201" s="10"/>
      <c r="I201" s="10"/>
      <c r="J201" s="10"/>
    </row>
    <row r="202" spans="1:10" s="6" customFormat="1">
      <c r="A202" s="4"/>
      <c r="B202" s="9" t="s">
        <v>7</v>
      </c>
      <c r="C202" s="10">
        <v>0</v>
      </c>
      <c r="D202" s="10">
        <v>0</v>
      </c>
      <c r="E202" s="10">
        <v>0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</row>
    <row r="203" spans="1:10" s="6" customFormat="1">
      <c r="A203" s="4"/>
      <c r="B203" s="9" t="s">
        <v>8</v>
      </c>
      <c r="C203" s="10">
        <v>15232.2</v>
      </c>
      <c r="D203" s="10">
        <v>0</v>
      </c>
      <c r="E203" s="10">
        <v>0</v>
      </c>
      <c r="F203" s="10">
        <v>0</v>
      </c>
      <c r="G203" s="10">
        <v>0</v>
      </c>
      <c r="H203" s="10">
        <v>0</v>
      </c>
      <c r="I203" s="10">
        <v>0</v>
      </c>
      <c r="J203" s="10">
        <v>0</v>
      </c>
    </row>
    <row r="204" spans="1:10" s="6" customFormat="1">
      <c r="A204" s="4"/>
      <c r="B204" s="9" t="s">
        <v>9</v>
      </c>
      <c r="C204" s="10">
        <v>48338.93</v>
      </c>
      <c r="D204" s="10">
        <v>0</v>
      </c>
      <c r="E204" s="10">
        <v>0</v>
      </c>
      <c r="F204" s="10">
        <v>0</v>
      </c>
      <c r="G204" s="10">
        <v>0</v>
      </c>
      <c r="H204" s="10">
        <v>0</v>
      </c>
      <c r="I204" s="10">
        <v>0</v>
      </c>
      <c r="J204" s="10">
        <v>0</v>
      </c>
    </row>
    <row r="205" spans="1:10" s="6" customFormat="1" ht="25.5">
      <c r="A205" s="13" t="s">
        <v>111</v>
      </c>
      <c r="B205" s="9" t="s">
        <v>47</v>
      </c>
      <c r="C205" s="10">
        <f>C207+C208+C209</f>
        <v>0</v>
      </c>
      <c r="D205" s="10">
        <f>D207+D208+D209</f>
        <v>53541.479999999996</v>
      </c>
      <c r="E205" s="10">
        <f>E207+E208+E209</f>
        <v>0</v>
      </c>
      <c r="F205" s="10">
        <f t="shared" ref="F205:J205" si="45">F207+F208+F209</f>
        <v>0</v>
      </c>
      <c r="G205" s="10">
        <f t="shared" si="45"/>
        <v>0</v>
      </c>
      <c r="H205" s="10">
        <f t="shared" si="45"/>
        <v>0</v>
      </c>
      <c r="I205" s="10">
        <f t="shared" si="45"/>
        <v>0</v>
      </c>
      <c r="J205" s="10">
        <f t="shared" si="45"/>
        <v>0</v>
      </c>
    </row>
    <row r="206" spans="1:10" s="6" customFormat="1">
      <c r="A206" s="4"/>
      <c r="B206" s="9" t="s">
        <v>6</v>
      </c>
      <c r="C206" s="10"/>
      <c r="D206" s="10"/>
      <c r="E206" s="10"/>
      <c r="F206" s="10"/>
      <c r="G206" s="10"/>
      <c r="H206" s="10"/>
      <c r="I206" s="10"/>
      <c r="J206" s="10"/>
    </row>
    <row r="207" spans="1:10" s="6" customFormat="1">
      <c r="A207" s="4"/>
      <c r="B207" s="9" t="s">
        <v>7</v>
      </c>
      <c r="C207" s="10">
        <v>0</v>
      </c>
      <c r="D207" s="10">
        <v>0</v>
      </c>
      <c r="E207" s="10">
        <v>0</v>
      </c>
      <c r="F207" s="10">
        <v>0</v>
      </c>
      <c r="G207" s="10">
        <v>0</v>
      </c>
      <c r="H207" s="10">
        <v>0</v>
      </c>
      <c r="I207" s="10">
        <v>0</v>
      </c>
      <c r="J207" s="10">
        <v>0</v>
      </c>
    </row>
    <row r="208" spans="1:10" s="6" customFormat="1">
      <c r="A208" s="4"/>
      <c r="B208" s="9" t="s">
        <v>8</v>
      </c>
      <c r="C208" s="10">
        <v>0</v>
      </c>
      <c r="D208" s="10">
        <v>14741.1</v>
      </c>
      <c r="E208" s="10">
        <v>0</v>
      </c>
      <c r="F208" s="10">
        <v>0</v>
      </c>
      <c r="G208" s="10">
        <v>0</v>
      </c>
      <c r="H208" s="10">
        <v>0</v>
      </c>
      <c r="I208" s="10">
        <v>0</v>
      </c>
      <c r="J208" s="10">
        <v>0</v>
      </c>
    </row>
    <row r="209" spans="1:10" s="6" customFormat="1">
      <c r="A209" s="4"/>
      <c r="B209" s="9" t="s">
        <v>9</v>
      </c>
      <c r="C209" s="10">
        <v>0</v>
      </c>
      <c r="D209" s="10">
        <v>38800.379999999997</v>
      </c>
      <c r="E209" s="10">
        <v>0</v>
      </c>
      <c r="F209" s="10">
        <v>0</v>
      </c>
      <c r="G209" s="10">
        <v>0</v>
      </c>
      <c r="H209" s="10">
        <v>0</v>
      </c>
      <c r="I209" s="10">
        <v>0</v>
      </c>
      <c r="J209" s="10">
        <v>0</v>
      </c>
    </row>
    <row r="210" spans="1:10" s="6" customFormat="1" ht="38.25">
      <c r="A210" s="13" t="s">
        <v>112</v>
      </c>
      <c r="B210" s="9" t="s">
        <v>67</v>
      </c>
      <c r="C210" s="10">
        <f>C212+C213+C214</f>
        <v>0</v>
      </c>
      <c r="D210" s="10">
        <f>D212+D213+D214</f>
        <v>0</v>
      </c>
      <c r="E210" s="10">
        <f>E212+E213+E214</f>
        <v>49241.232759999999</v>
      </c>
      <c r="F210" s="10">
        <f t="shared" ref="F210:J210" si="46">F212+F213+F214</f>
        <v>52781.225290000002</v>
      </c>
      <c r="G210" s="10">
        <f t="shared" si="46"/>
        <v>0</v>
      </c>
      <c r="H210" s="10">
        <f t="shared" si="46"/>
        <v>0</v>
      </c>
      <c r="I210" s="10">
        <f t="shared" si="46"/>
        <v>0</v>
      </c>
      <c r="J210" s="10">
        <f t="shared" si="46"/>
        <v>0</v>
      </c>
    </row>
    <row r="211" spans="1:10" s="6" customFormat="1">
      <c r="A211" s="4"/>
      <c r="B211" s="9" t="s">
        <v>6</v>
      </c>
      <c r="C211" s="10"/>
      <c r="D211" s="10"/>
      <c r="E211" s="10"/>
      <c r="F211" s="10"/>
      <c r="G211" s="10"/>
      <c r="H211" s="10"/>
      <c r="I211" s="10"/>
      <c r="J211" s="10"/>
    </row>
    <row r="212" spans="1:10" s="6" customFormat="1">
      <c r="A212" s="4"/>
      <c r="B212" s="9" t="s">
        <v>7</v>
      </c>
      <c r="C212" s="10">
        <v>0</v>
      </c>
      <c r="D212" s="10">
        <v>0</v>
      </c>
      <c r="E212" s="10">
        <v>0</v>
      </c>
      <c r="F212" s="10">
        <v>0</v>
      </c>
      <c r="G212" s="10">
        <v>0</v>
      </c>
      <c r="H212" s="10">
        <v>0</v>
      </c>
      <c r="I212" s="10">
        <v>0</v>
      </c>
      <c r="J212" s="10">
        <v>0</v>
      </c>
    </row>
    <row r="213" spans="1:10" s="6" customFormat="1">
      <c r="A213" s="4"/>
      <c r="B213" s="9" t="s">
        <v>8</v>
      </c>
      <c r="C213" s="10">
        <v>0</v>
      </c>
      <c r="D213" s="10">
        <v>0</v>
      </c>
      <c r="E213" s="10">
        <v>8654.2194500000005</v>
      </c>
      <c r="F213" s="10">
        <v>10409.4</v>
      </c>
      <c r="G213" s="10">
        <v>0</v>
      </c>
      <c r="H213" s="10">
        <v>0</v>
      </c>
      <c r="I213" s="10">
        <v>0</v>
      </c>
      <c r="J213" s="10">
        <v>0</v>
      </c>
    </row>
    <row r="214" spans="1:10" s="6" customFormat="1">
      <c r="A214" s="4"/>
      <c r="B214" s="9" t="s">
        <v>9</v>
      </c>
      <c r="C214" s="10">
        <v>0</v>
      </c>
      <c r="D214" s="10">
        <v>0</v>
      </c>
      <c r="E214" s="10">
        <v>40587.013310000002</v>
      </c>
      <c r="F214" s="10">
        <v>42371.825290000001</v>
      </c>
      <c r="G214" s="10">
        <v>0</v>
      </c>
      <c r="H214" s="10">
        <v>0</v>
      </c>
      <c r="I214" s="10">
        <v>0</v>
      </c>
      <c r="J214" s="10">
        <v>0</v>
      </c>
    </row>
    <row r="215" spans="1:10" s="6" customFormat="1" ht="25.5">
      <c r="A215" s="13" t="s">
        <v>114</v>
      </c>
      <c r="B215" s="9" t="s">
        <v>143</v>
      </c>
      <c r="C215" s="10">
        <f>C217+C218+C219</f>
        <v>0</v>
      </c>
      <c r="D215" s="10">
        <f t="shared" ref="D215:J215" si="47">D217+D218+D219</f>
        <v>0</v>
      </c>
      <c r="E215" s="10">
        <f t="shared" si="47"/>
        <v>0</v>
      </c>
      <c r="F215" s="10">
        <f t="shared" si="47"/>
        <v>0</v>
      </c>
      <c r="G215" s="10">
        <f t="shared" si="47"/>
        <v>41763.699999999997</v>
      </c>
      <c r="H215" s="10">
        <f t="shared" si="47"/>
        <v>38768.226320000002</v>
      </c>
      <c r="I215" s="10">
        <f t="shared" si="47"/>
        <v>30382.963159999999</v>
      </c>
      <c r="J215" s="10">
        <f t="shared" si="47"/>
        <v>0</v>
      </c>
    </row>
    <row r="216" spans="1:10" s="6" customFormat="1">
      <c r="A216" s="13"/>
      <c r="B216" s="9" t="s">
        <v>6</v>
      </c>
      <c r="C216" s="10"/>
      <c r="D216" s="10"/>
      <c r="E216" s="10"/>
      <c r="F216" s="10"/>
      <c r="G216" s="10"/>
      <c r="H216" s="10"/>
      <c r="I216" s="10"/>
      <c r="J216" s="10"/>
    </row>
    <row r="217" spans="1:10" s="6" customFormat="1">
      <c r="A217" s="13"/>
      <c r="B217" s="9" t="s">
        <v>7</v>
      </c>
      <c r="C217" s="10">
        <v>0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</row>
    <row r="218" spans="1:10" s="6" customFormat="1">
      <c r="A218" s="13"/>
      <c r="B218" s="9" t="s">
        <v>8</v>
      </c>
      <c r="C218" s="10">
        <v>0</v>
      </c>
      <c r="D218" s="10">
        <v>0</v>
      </c>
      <c r="E218" s="10">
        <v>0</v>
      </c>
      <c r="F218" s="10">
        <v>0</v>
      </c>
      <c r="G218" s="10">
        <v>7961.7</v>
      </c>
      <c r="H218" s="10">
        <v>7966</v>
      </c>
      <c r="I218" s="10">
        <v>0</v>
      </c>
      <c r="J218" s="10">
        <v>0</v>
      </c>
    </row>
    <row r="219" spans="1:10" s="6" customFormat="1">
      <c r="A219" s="13"/>
      <c r="B219" s="9" t="s">
        <v>9</v>
      </c>
      <c r="C219" s="10">
        <v>0</v>
      </c>
      <c r="D219" s="10">
        <v>0</v>
      </c>
      <c r="E219" s="10">
        <v>0</v>
      </c>
      <c r="F219" s="10">
        <v>0</v>
      </c>
      <c r="G219" s="10">
        <v>33802</v>
      </c>
      <c r="H219" s="10">
        <v>30802.226320000002</v>
      </c>
      <c r="I219" s="10">
        <v>30382.963159999999</v>
      </c>
      <c r="J219" s="10">
        <v>0</v>
      </c>
    </row>
    <row r="220" spans="1:10" s="6" customFormat="1" ht="69" customHeight="1">
      <c r="A220" s="13" t="s">
        <v>115</v>
      </c>
      <c r="B220" s="9" t="s">
        <v>89</v>
      </c>
      <c r="C220" s="10">
        <f>C222+C223+C224</f>
        <v>5701.37</v>
      </c>
      <c r="D220" s="10">
        <f t="shared" ref="D220:J220" si="48">D222+D223+D224</f>
        <v>0</v>
      </c>
      <c r="E220" s="10">
        <f t="shared" si="48"/>
        <v>0</v>
      </c>
      <c r="F220" s="10">
        <f t="shared" si="48"/>
        <v>0</v>
      </c>
      <c r="G220" s="10">
        <f t="shared" si="48"/>
        <v>0</v>
      </c>
      <c r="H220" s="10">
        <f t="shared" si="48"/>
        <v>0</v>
      </c>
      <c r="I220" s="10">
        <f t="shared" si="48"/>
        <v>0</v>
      </c>
      <c r="J220" s="10">
        <f t="shared" si="48"/>
        <v>0</v>
      </c>
    </row>
    <row r="221" spans="1:10" s="6" customFormat="1">
      <c r="A221" s="4"/>
      <c r="B221" s="9" t="s">
        <v>6</v>
      </c>
      <c r="C221" s="10"/>
      <c r="D221" s="10"/>
      <c r="E221" s="10"/>
      <c r="F221" s="10"/>
      <c r="G221" s="10"/>
      <c r="H221" s="10"/>
      <c r="I221" s="10"/>
      <c r="J221" s="10"/>
    </row>
    <row r="222" spans="1:10" s="6" customFormat="1">
      <c r="A222" s="4"/>
      <c r="B222" s="9" t="s">
        <v>7</v>
      </c>
      <c r="C222" s="10">
        <v>565.46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</row>
    <row r="223" spans="1:10" s="6" customFormat="1">
      <c r="A223" s="4"/>
      <c r="B223" s="9" t="s">
        <v>8</v>
      </c>
      <c r="C223" s="10">
        <v>4850.84</v>
      </c>
      <c r="D223" s="10">
        <v>0</v>
      </c>
      <c r="E223" s="10">
        <v>0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</row>
    <row r="224" spans="1:10" s="6" customFormat="1">
      <c r="A224" s="4"/>
      <c r="B224" s="9" t="s">
        <v>9</v>
      </c>
      <c r="C224" s="10">
        <v>285.07</v>
      </c>
      <c r="D224" s="10">
        <v>0</v>
      </c>
      <c r="E224" s="10">
        <v>0</v>
      </c>
      <c r="F224" s="10">
        <v>0</v>
      </c>
      <c r="G224" s="10">
        <v>0</v>
      </c>
      <c r="H224" s="10">
        <v>0</v>
      </c>
      <c r="I224" s="10">
        <v>0</v>
      </c>
      <c r="J224" s="10">
        <v>0</v>
      </c>
    </row>
    <row r="225" spans="1:10" s="6" customFormat="1" ht="38.25">
      <c r="A225" s="13" t="s">
        <v>116</v>
      </c>
      <c r="B225" s="9" t="s">
        <v>78</v>
      </c>
      <c r="C225" s="10">
        <f>C227+C228+C229</f>
        <v>0</v>
      </c>
      <c r="D225" s="10">
        <f>D227+D228+D229</f>
        <v>5406.34</v>
      </c>
      <c r="E225" s="10">
        <f>E227+E228+E229</f>
        <v>5602.7537999999995</v>
      </c>
      <c r="F225" s="10">
        <f t="shared" ref="F225:J225" si="49">F227+F228+F229</f>
        <v>0</v>
      </c>
      <c r="G225" s="10">
        <f t="shared" si="49"/>
        <v>0</v>
      </c>
      <c r="H225" s="10">
        <f t="shared" si="49"/>
        <v>0</v>
      </c>
      <c r="I225" s="10">
        <f t="shared" si="49"/>
        <v>0</v>
      </c>
      <c r="J225" s="10">
        <f t="shared" si="49"/>
        <v>0</v>
      </c>
    </row>
    <row r="226" spans="1:10" s="6" customFormat="1">
      <c r="A226" s="4"/>
      <c r="B226" s="9" t="s">
        <v>6</v>
      </c>
      <c r="C226" s="10"/>
      <c r="D226" s="10"/>
      <c r="E226" s="10"/>
      <c r="F226" s="10"/>
      <c r="G226" s="10"/>
      <c r="H226" s="10"/>
      <c r="I226" s="10"/>
      <c r="J226" s="10"/>
    </row>
    <row r="227" spans="1:10" s="6" customFormat="1">
      <c r="A227" s="4"/>
      <c r="B227" s="9" t="s">
        <v>7</v>
      </c>
      <c r="C227" s="10">
        <v>0</v>
      </c>
      <c r="D227" s="10">
        <v>692.01</v>
      </c>
      <c r="E227" s="10">
        <v>615.06023000000005</v>
      </c>
      <c r="F227" s="10">
        <v>0</v>
      </c>
      <c r="G227" s="10">
        <v>0</v>
      </c>
      <c r="H227" s="10">
        <v>0</v>
      </c>
      <c r="I227" s="10">
        <v>0</v>
      </c>
      <c r="J227" s="10">
        <v>0</v>
      </c>
    </row>
    <row r="228" spans="1:10" s="6" customFormat="1">
      <c r="A228" s="4"/>
      <c r="B228" s="9" t="s">
        <v>8</v>
      </c>
      <c r="C228" s="10">
        <v>0</v>
      </c>
      <c r="D228" s="10">
        <v>4444.01</v>
      </c>
      <c r="E228" s="10">
        <v>4605.4559499999996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</row>
    <row r="229" spans="1:10" s="6" customFormat="1">
      <c r="A229" s="4"/>
      <c r="B229" s="9" t="s">
        <v>9</v>
      </c>
      <c r="C229" s="10">
        <v>0</v>
      </c>
      <c r="D229" s="10">
        <v>270.32</v>
      </c>
      <c r="E229" s="10">
        <v>382.23761999999999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</row>
    <row r="230" spans="1:10" s="6" customFormat="1" ht="25.5">
      <c r="A230" s="13" t="s">
        <v>117</v>
      </c>
      <c r="B230" s="9" t="s">
        <v>109</v>
      </c>
      <c r="C230" s="10">
        <f>C232+C233+C234</f>
        <v>0</v>
      </c>
      <c r="D230" s="10">
        <f t="shared" ref="D230:J230" si="50">D232+D233+D234</f>
        <v>0</v>
      </c>
      <c r="E230" s="10">
        <f t="shared" si="50"/>
        <v>0</v>
      </c>
      <c r="F230" s="10">
        <f t="shared" si="50"/>
        <v>4254.2644199999995</v>
      </c>
      <c r="G230" s="10">
        <f t="shared" si="50"/>
        <v>0</v>
      </c>
      <c r="H230" s="10">
        <f t="shared" si="50"/>
        <v>0</v>
      </c>
      <c r="I230" s="10">
        <f t="shared" si="50"/>
        <v>0</v>
      </c>
      <c r="J230" s="10">
        <f t="shared" si="50"/>
        <v>0</v>
      </c>
    </row>
    <row r="231" spans="1:10" s="6" customFormat="1">
      <c r="A231" s="12"/>
      <c r="B231" s="9" t="s">
        <v>6</v>
      </c>
      <c r="C231" s="10"/>
      <c r="D231" s="10"/>
      <c r="E231" s="10"/>
      <c r="F231" s="10"/>
      <c r="G231" s="10"/>
      <c r="H231" s="10"/>
      <c r="I231" s="10"/>
      <c r="J231" s="10"/>
    </row>
    <row r="232" spans="1:10" s="6" customFormat="1">
      <c r="A232" s="12"/>
      <c r="B232" s="9" t="s">
        <v>7</v>
      </c>
      <c r="C232" s="10">
        <v>0</v>
      </c>
      <c r="D232" s="10">
        <v>0</v>
      </c>
      <c r="E232" s="10">
        <v>0</v>
      </c>
      <c r="F232" s="10">
        <v>548.96720000000005</v>
      </c>
      <c r="G232" s="10">
        <v>0</v>
      </c>
      <c r="H232" s="10">
        <v>0</v>
      </c>
      <c r="I232" s="10">
        <v>0</v>
      </c>
      <c r="J232" s="10">
        <v>0</v>
      </c>
    </row>
    <row r="233" spans="1:10" s="6" customFormat="1">
      <c r="A233" s="12"/>
      <c r="B233" s="9" t="s">
        <v>8</v>
      </c>
      <c r="C233" s="10">
        <v>0</v>
      </c>
      <c r="D233" s="10">
        <v>0</v>
      </c>
      <c r="E233" s="10">
        <v>0</v>
      </c>
      <c r="F233" s="10">
        <v>3492.5839999999998</v>
      </c>
      <c r="G233" s="10">
        <v>0</v>
      </c>
      <c r="H233" s="10">
        <v>0</v>
      </c>
      <c r="I233" s="10">
        <v>0</v>
      </c>
      <c r="J233" s="10">
        <v>0</v>
      </c>
    </row>
    <row r="234" spans="1:10" s="6" customFormat="1">
      <c r="A234" s="12"/>
      <c r="B234" s="9" t="s">
        <v>9</v>
      </c>
      <c r="C234" s="10">
        <v>0</v>
      </c>
      <c r="D234" s="10">
        <v>0</v>
      </c>
      <c r="E234" s="10">
        <v>0</v>
      </c>
      <c r="F234" s="10">
        <v>212.71322000000001</v>
      </c>
      <c r="G234" s="10">
        <v>0</v>
      </c>
      <c r="H234" s="10">
        <v>0</v>
      </c>
      <c r="I234" s="10">
        <v>0</v>
      </c>
      <c r="J234" s="10">
        <v>0</v>
      </c>
    </row>
    <row r="235" spans="1:10" s="6" customFormat="1" ht="25.5">
      <c r="A235" s="14" t="s">
        <v>118</v>
      </c>
      <c r="B235" s="9" t="s">
        <v>144</v>
      </c>
      <c r="C235" s="10">
        <f>C237+C238+C239</f>
        <v>0</v>
      </c>
      <c r="D235" s="10">
        <f t="shared" ref="D235:J235" si="51">D237+D238+D239</f>
        <v>0</v>
      </c>
      <c r="E235" s="10">
        <f t="shared" si="51"/>
        <v>0</v>
      </c>
      <c r="F235" s="10">
        <f t="shared" si="51"/>
        <v>0</v>
      </c>
      <c r="G235" s="10">
        <f t="shared" si="51"/>
        <v>4482.7368399999996</v>
      </c>
      <c r="H235" s="10">
        <f t="shared" si="51"/>
        <v>4260.7368399999996</v>
      </c>
      <c r="I235" s="10">
        <f t="shared" si="51"/>
        <v>4260.7368399999996</v>
      </c>
      <c r="J235" s="10">
        <f t="shared" si="51"/>
        <v>213.03684000000001</v>
      </c>
    </row>
    <row r="236" spans="1:10" s="6" customFormat="1">
      <c r="A236" s="13"/>
      <c r="B236" s="9" t="s">
        <v>6</v>
      </c>
      <c r="C236" s="10"/>
      <c r="D236" s="10"/>
      <c r="E236" s="10"/>
      <c r="F236" s="10"/>
      <c r="G236" s="10"/>
      <c r="H236" s="10"/>
      <c r="I236" s="10"/>
      <c r="J236" s="10"/>
    </row>
    <row r="237" spans="1:10" s="6" customFormat="1">
      <c r="A237" s="13"/>
      <c r="B237" s="9" t="s">
        <v>7</v>
      </c>
      <c r="C237" s="10">
        <v>0</v>
      </c>
      <c r="D237" s="10">
        <v>0</v>
      </c>
      <c r="E237" s="10">
        <v>0</v>
      </c>
      <c r="F237" s="10">
        <v>0</v>
      </c>
      <c r="G237" s="10">
        <v>210.9</v>
      </c>
      <c r="H237" s="10">
        <v>0</v>
      </c>
      <c r="I237" s="10">
        <v>0</v>
      </c>
      <c r="J237" s="10">
        <v>0</v>
      </c>
    </row>
    <row r="238" spans="1:10" s="6" customFormat="1">
      <c r="A238" s="13"/>
      <c r="B238" s="9" t="s">
        <v>8</v>
      </c>
      <c r="C238" s="10">
        <v>0</v>
      </c>
      <c r="D238" s="10">
        <v>0</v>
      </c>
      <c r="E238" s="10">
        <v>0</v>
      </c>
      <c r="F238" s="10">
        <v>0</v>
      </c>
      <c r="G238" s="10">
        <v>4047.7</v>
      </c>
      <c r="H238" s="10">
        <v>4047.7</v>
      </c>
      <c r="I238" s="10">
        <v>4047.7</v>
      </c>
      <c r="J238" s="10">
        <v>0</v>
      </c>
    </row>
    <row r="239" spans="1:10" s="6" customFormat="1">
      <c r="A239" s="13"/>
      <c r="B239" s="9" t="s">
        <v>9</v>
      </c>
      <c r="C239" s="10">
        <v>0</v>
      </c>
      <c r="D239" s="10">
        <v>0</v>
      </c>
      <c r="E239" s="10">
        <v>0</v>
      </c>
      <c r="F239" s="10">
        <v>0</v>
      </c>
      <c r="G239" s="10">
        <v>224.13684000000001</v>
      </c>
      <c r="H239" s="10">
        <v>213.03684000000001</v>
      </c>
      <c r="I239" s="10">
        <v>213.03684000000001</v>
      </c>
      <c r="J239" s="10">
        <v>213.03684000000001</v>
      </c>
    </row>
    <row r="240" spans="1:10" s="6" customFormat="1" ht="38.25">
      <c r="A240" s="13" t="s">
        <v>119</v>
      </c>
      <c r="B240" s="9" t="s">
        <v>90</v>
      </c>
      <c r="C240" s="10">
        <f>C242+C243+C244</f>
        <v>121374.5</v>
      </c>
      <c r="D240" s="10">
        <f t="shared" ref="D240:J240" si="52">D242+D243+D244</f>
        <v>0</v>
      </c>
      <c r="E240" s="10">
        <f t="shared" si="52"/>
        <v>0</v>
      </c>
      <c r="F240" s="10">
        <f t="shared" si="52"/>
        <v>0</v>
      </c>
      <c r="G240" s="10">
        <f t="shared" si="52"/>
        <v>0</v>
      </c>
      <c r="H240" s="10">
        <f t="shared" si="52"/>
        <v>0</v>
      </c>
      <c r="I240" s="10">
        <f t="shared" si="52"/>
        <v>0</v>
      </c>
      <c r="J240" s="10">
        <f t="shared" si="52"/>
        <v>0</v>
      </c>
    </row>
    <row r="241" spans="1:10" s="6" customFormat="1">
      <c r="A241" s="4"/>
      <c r="B241" s="9" t="s">
        <v>6</v>
      </c>
      <c r="C241" s="10"/>
      <c r="D241" s="10"/>
      <c r="E241" s="10"/>
      <c r="F241" s="10"/>
      <c r="G241" s="10"/>
      <c r="H241" s="10"/>
      <c r="I241" s="10"/>
      <c r="J241" s="10"/>
    </row>
    <row r="242" spans="1:10" s="6" customFormat="1">
      <c r="A242" s="4"/>
      <c r="B242" s="9" t="s">
        <v>7</v>
      </c>
      <c r="C242" s="10">
        <v>0</v>
      </c>
      <c r="D242" s="10">
        <v>0</v>
      </c>
      <c r="E242" s="10">
        <v>0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</row>
    <row r="243" spans="1:10" s="6" customFormat="1">
      <c r="A243" s="4"/>
      <c r="B243" s="9" t="s">
        <v>8</v>
      </c>
      <c r="C243" s="10">
        <v>8801.93</v>
      </c>
      <c r="D243" s="10">
        <v>0</v>
      </c>
      <c r="E243" s="10">
        <v>0</v>
      </c>
      <c r="F243" s="10">
        <v>0</v>
      </c>
      <c r="G243" s="10">
        <v>0</v>
      </c>
      <c r="H243" s="10">
        <v>0</v>
      </c>
      <c r="I243" s="10">
        <v>0</v>
      </c>
      <c r="J243" s="10">
        <v>0</v>
      </c>
    </row>
    <row r="244" spans="1:10" s="6" customFormat="1">
      <c r="A244" s="4"/>
      <c r="B244" s="9" t="s">
        <v>9</v>
      </c>
      <c r="C244" s="10">
        <v>112572.57</v>
      </c>
      <c r="D244" s="10">
        <v>0</v>
      </c>
      <c r="E244" s="10">
        <v>0</v>
      </c>
      <c r="F244" s="10">
        <v>0</v>
      </c>
      <c r="G244" s="10">
        <v>0</v>
      </c>
      <c r="H244" s="10">
        <v>0</v>
      </c>
      <c r="I244" s="10">
        <v>0</v>
      </c>
      <c r="J244" s="10">
        <v>0</v>
      </c>
    </row>
    <row r="245" spans="1:10" s="6" customFormat="1" ht="38.25">
      <c r="A245" s="13" t="s">
        <v>120</v>
      </c>
      <c r="B245" s="9" t="s">
        <v>68</v>
      </c>
      <c r="C245" s="10">
        <f>C247+C248+C249</f>
        <v>0</v>
      </c>
      <c r="D245" s="10">
        <f>D247+D248+D249</f>
        <v>121261.15</v>
      </c>
      <c r="E245" s="10">
        <f>E247+E248+E249</f>
        <v>115605.47964999999</v>
      </c>
      <c r="F245" s="10">
        <f t="shared" ref="F245:J245" si="53">F247+F248+F249</f>
        <v>112204.16207999999</v>
      </c>
      <c r="G245" s="10">
        <f t="shared" si="53"/>
        <v>0</v>
      </c>
      <c r="H245" s="10">
        <f t="shared" si="53"/>
        <v>0</v>
      </c>
      <c r="I245" s="10">
        <f t="shared" si="53"/>
        <v>0</v>
      </c>
      <c r="J245" s="10">
        <f t="shared" si="53"/>
        <v>0</v>
      </c>
    </row>
    <row r="246" spans="1:10" s="6" customFormat="1">
      <c r="A246" s="4"/>
      <c r="B246" s="9" t="s">
        <v>6</v>
      </c>
      <c r="C246" s="10"/>
      <c r="D246" s="10"/>
      <c r="E246" s="10"/>
      <c r="F246" s="10"/>
      <c r="G246" s="10"/>
      <c r="H246" s="10"/>
      <c r="I246" s="10"/>
      <c r="J246" s="10"/>
    </row>
    <row r="247" spans="1:10" s="6" customFormat="1">
      <c r="A247" s="4"/>
      <c r="B247" s="9" t="s">
        <v>7</v>
      </c>
      <c r="C247" s="10">
        <v>0</v>
      </c>
      <c r="D247" s="10">
        <v>0</v>
      </c>
      <c r="E247" s="10">
        <v>0</v>
      </c>
      <c r="F247" s="10">
        <v>0</v>
      </c>
      <c r="G247" s="10">
        <v>0</v>
      </c>
      <c r="H247" s="10">
        <v>0</v>
      </c>
      <c r="I247" s="10">
        <v>0</v>
      </c>
      <c r="J247" s="10">
        <v>0</v>
      </c>
    </row>
    <row r="248" spans="1:10" s="6" customFormat="1">
      <c r="A248" s="4"/>
      <c r="B248" s="9" t="s">
        <v>8</v>
      </c>
      <c r="C248" s="10">
        <v>0</v>
      </c>
      <c r="D248" s="10">
        <v>9006.7900000000009</v>
      </c>
      <c r="E248" s="10">
        <v>5182.6519799999996</v>
      </c>
      <c r="F248" s="10">
        <v>5024.5762599999998</v>
      </c>
      <c r="G248" s="10">
        <v>0</v>
      </c>
      <c r="H248" s="10">
        <v>0</v>
      </c>
      <c r="I248" s="10">
        <v>0</v>
      </c>
      <c r="J248" s="10">
        <v>0</v>
      </c>
    </row>
    <row r="249" spans="1:10" s="6" customFormat="1">
      <c r="A249" s="4"/>
      <c r="B249" s="9" t="s">
        <v>9</v>
      </c>
      <c r="C249" s="10">
        <v>0</v>
      </c>
      <c r="D249" s="20">
        <v>112254.36</v>
      </c>
      <c r="E249" s="20">
        <v>110422.82767</v>
      </c>
      <c r="F249" s="10">
        <v>107179.58581999999</v>
      </c>
      <c r="G249" s="10">
        <v>0</v>
      </c>
      <c r="H249" s="10">
        <v>0</v>
      </c>
      <c r="I249" s="10">
        <v>0</v>
      </c>
      <c r="J249" s="10">
        <v>0</v>
      </c>
    </row>
    <row r="250" spans="1:10" s="6" customFormat="1" ht="38.25">
      <c r="A250" s="13" t="s">
        <v>121</v>
      </c>
      <c r="B250" s="9" t="s">
        <v>180</v>
      </c>
      <c r="C250" s="10">
        <f>C252+C253+C254</f>
        <v>0</v>
      </c>
      <c r="D250" s="10">
        <f t="shared" ref="D250:J250" si="54">D252+D253+D254</f>
        <v>0</v>
      </c>
      <c r="E250" s="10">
        <f t="shared" si="54"/>
        <v>0</v>
      </c>
      <c r="F250" s="10">
        <f t="shared" si="54"/>
        <v>0</v>
      </c>
      <c r="G250" s="10">
        <f t="shared" si="54"/>
        <v>106213.69955</v>
      </c>
      <c r="H250" s="10">
        <f t="shared" si="54"/>
        <v>97076.889479999998</v>
      </c>
      <c r="I250" s="10">
        <f t="shared" si="54"/>
        <v>97076.889479999998</v>
      </c>
      <c r="J250" s="10">
        <f t="shared" si="54"/>
        <v>149169.29201</v>
      </c>
    </row>
    <row r="251" spans="1:10" s="6" customFormat="1">
      <c r="A251" s="13"/>
      <c r="B251" s="9" t="s">
        <v>6</v>
      </c>
      <c r="C251" s="10"/>
      <c r="D251" s="10"/>
      <c r="E251" s="10"/>
      <c r="F251" s="10"/>
      <c r="G251" s="10"/>
      <c r="H251" s="10"/>
      <c r="I251" s="10"/>
      <c r="J251" s="10"/>
    </row>
    <row r="252" spans="1:10" s="6" customFormat="1">
      <c r="A252" s="13"/>
      <c r="B252" s="9" t="s">
        <v>7</v>
      </c>
      <c r="C252" s="10">
        <v>0</v>
      </c>
      <c r="D252" s="10">
        <v>0</v>
      </c>
      <c r="E252" s="10">
        <v>0</v>
      </c>
      <c r="F252" s="10">
        <v>0</v>
      </c>
      <c r="G252" s="10">
        <v>0</v>
      </c>
      <c r="H252" s="10">
        <v>0</v>
      </c>
      <c r="I252" s="10">
        <v>0</v>
      </c>
      <c r="J252" s="10">
        <v>0</v>
      </c>
    </row>
    <row r="253" spans="1:10" s="6" customFormat="1">
      <c r="A253" s="13"/>
      <c r="B253" s="9" t="s">
        <v>8</v>
      </c>
      <c r="C253" s="10">
        <v>0</v>
      </c>
      <c r="D253" s="10">
        <v>0</v>
      </c>
      <c r="E253" s="10">
        <v>0</v>
      </c>
      <c r="F253" s="10">
        <v>0</v>
      </c>
      <c r="G253" s="10">
        <v>0</v>
      </c>
      <c r="H253" s="10">
        <v>0</v>
      </c>
      <c r="I253" s="10">
        <v>0</v>
      </c>
      <c r="J253" s="10">
        <v>313.60000000000002</v>
      </c>
    </row>
    <row r="254" spans="1:10" s="6" customFormat="1">
      <c r="A254" s="13"/>
      <c r="B254" s="9" t="s">
        <v>9</v>
      </c>
      <c r="C254" s="10">
        <v>0</v>
      </c>
      <c r="D254" s="10">
        <v>0</v>
      </c>
      <c r="E254" s="10">
        <v>0</v>
      </c>
      <c r="F254" s="10">
        <v>0</v>
      </c>
      <c r="G254" s="10">
        <v>106213.69955</v>
      </c>
      <c r="H254" s="10">
        <v>97076.889479999998</v>
      </c>
      <c r="I254" s="10">
        <v>97076.889479999998</v>
      </c>
      <c r="J254" s="10">
        <v>148855.69201</v>
      </c>
    </row>
    <row r="255" spans="1:10" s="6" customFormat="1" ht="69" customHeight="1">
      <c r="A255" s="13" t="s">
        <v>122</v>
      </c>
      <c r="B255" s="9" t="s">
        <v>49</v>
      </c>
      <c r="C255" s="10">
        <f>C257+C258+C259</f>
        <v>2256.12</v>
      </c>
      <c r="D255" s="10">
        <f>D257+D258+D259</f>
        <v>4498.2999999999993</v>
      </c>
      <c r="E255" s="10">
        <f>E257+E258+E259</f>
        <v>0</v>
      </c>
      <c r="F255" s="10">
        <f t="shared" ref="F255:J255" si="55">F257+F258+F259</f>
        <v>0</v>
      </c>
      <c r="G255" s="10">
        <f t="shared" si="55"/>
        <v>0</v>
      </c>
      <c r="H255" s="10">
        <f t="shared" si="55"/>
        <v>0</v>
      </c>
      <c r="I255" s="10">
        <f t="shared" si="55"/>
        <v>0</v>
      </c>
      <c r="J255" s="10">
        <f t="shared" si="55"/>
        <v>0</v>
      </c>
    </row>
    <row r="256" spans="1:10" s="6" customFormat="1">
      <c r="A256" s="4"/>
      <c r="B256" s="9" t="s">
        <v>6</v>
      </c>
      <c r="C256" s="10"/>
      <c r="D256" s="10"/>
      <c r="E256" s="10"/>
      <c r="F256" s="10"/>
      <c r="G256" s="10"/>
      <c r="H256" s="10"/>
      <c r="I256" s="10"/>
      <c r="J256" s="10"/>
    </row>
    <row r="257" spans="1:10" s="6" customFormat="1">
      <c r="A257" s="4"/>
      <c r="B257" s="9" t="s">
        <v>7</v>
      </c>
      <c r="C257" s="10">
        <v>0</v>
      </c>
      <c r="D257" s="10">
        <v>0</v>
      </c>
      <c r="E257" s="10">
        <v>0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</row>
    <row r="258" spans="1:10" s="6" customFormat="1">
      <c r="A258" s="4"/>
      <c r="B258" s="9" t="s">
        <v>8</v>
      </c>
      <c r="C258" s="10">
        <v>1980</v>
      </c>
      <c r="D258" s="10">
        <v>4453.32</v>
      </c>
      <c r="E258" s="10">
        <v>0</v>
      </c>
      <c r="F258" s="10">
        <v>0</v>
      </c>
      <c r="G258" s="10">
        <v>0</v>
      </c>
      <c r="H258" s="10">
        <v>0</v>
      </c>
      <c r="I258" s="10">
        <v>0</v>
      </c>
      <c r="J258" s="10">
        <v>0</v>
      </c>
    </row>
    <row r="259" spans="1:10" s="6" customFormat="1">
      <c r="A259" s="4"/>
      <c r="B259" s="9" t="s">
        <v>9</v>
      </c>
      <c r="C259" s="10">
        <v>276.12</v>
      </c>
      <c r="D259" s="10">
        <v>44.98</v>
      </c>
      <c r="E259" s="10">
        <v>0</v>
      </c>
      <c r="F259" s="10">
        <v>0</v>
      </c>
      <c r="G259" s="10">
        <v>0</v>
      </c>
      <c r="H259" s="10">
        <v>0</v>
      </c>
      <c r="I259" s="10">
        <v>0</v>
      </c>
      <c r="J259" s="10">
        <v>0</v>
      </c>
    </row>
    <row r="260" spans="1:10" s="6" customFormat="1" ht="25.5">
      <c r="A260" s="13" t="s">
        <v>123</v>
      </c>
      <c r="B260" s="9" t="s">
        <v>53</v>
      </c>
      <c r="C260" s="10">
        <f>C262+C263+C264</f>
        <v>0</v>
      </c>
      <c r="D260" s="10">
        <f>D262+D263+D264</f>
        <v>0</v>
      </c>
      <c r="E260" s="10">
        <f>E262+E263+E264</f>
        <v>4254.7416999999996</v>
      </c>
      <c r="F260" s="10">
        <f t="shared" ref="F260:J260" si="56">F262+F263+F264</f>
        <v>0</v>
      </c>
      <c r="G260" s="10">
        <f t="shared" si="56"/>
        <v>0</v>
      </c>
      <c r="H260" s="10">
        <f t="shared" si="56"/>
        <v>0</v>
      </c>
      <c r="I260" s="10">
        <f t="shared" si="56"/>
        <v>0</v>
      </c>
      <c r="J260" s="10">
        <f t="shared" si="56"/>
        <v>0</v>
      </c>
    </row>
    <row r="261" spans="1:10" s="6" customFormat="1">
      <c r="A261" s="4"/>
      <c r="B261" s="9" t="s">
        <v>6</v>
      </c>
      <c r="C261" s="10"/>
      <c r="D261" s="10"/>
      <c r="E261" s="10"/>
      <c r="F261" s="10"/>
      <c r="G261" s="10"/>
      <c r="H261" s="10"/>
      <c r="I261" s="10"/>
      <c r="J261" s="10"/>
    </row>
    <row r="262" spans="1:10" s="6" customFormat="1">
      <c r="A262" s="4"/>
      <c r="B262" s="9" t="s">
        <v>7</v>
      </c>
      <c r="C262" s="10">
        <v>0</v>
      </c>
      <c r="D262" s="10">
        <v>0</v>
      </c>
      <c r="E262" s="10">
        <v>0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</row>
    <row r="263" spans="1:10" s="6" customFormat="1">
      <c r="A263" s="4"/>
      <c r="B263" s="9" t="s">
        <v>8</v>
      </c>
      <c r="C263" s="10">
        <v>0</v>
      </c>
      <c r="D263" s="10">
        <v>0</v>
      </c>
      <c r="E263" s="10">
        <v>0</v>
      </c>
      <c r="F263" s="10">
        <v>0</v>
      </c>
      <c r="G263" s="10">
        <v>0</v>
      </c>
      <c r="H263" s="10">
        <v>0</v>
      </c>
      <c r="I263" s="10">
        <v>0</v>
      </c>
      <c r="J263" s="10">
        <v>0</v>
      </c>
    </row>
    <row r="264" spans="1:10" s="6" customFormat="1">
      <c r="A264" s="4"/>
      <c r="B264" s="9" t="s">
        <v>9</v>
      </c>
      <c r="C264" s="10">
        <v>0</v>
      </c>
      <c r="D264" s="10">
        <v>0</v>
      </c>
      <c r="E264" s="10">
        <v>4254.7416999999996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</row>
    <row r="265" spans="1:10" s="6" customFormat="1" ht="25.5">
      <c r="A265" s="13" t="s">
        <v>125</v>
      </c>
      <c r="B265" s="9" t="s">
        <v>145</v>
      </c>
      <c r="C265" s="10">
        <f>C267+C268+C269</f>
        <v>0</v>
      </c>
      <c r="D265" s="10">
        <f t="shared" ref="D265:J265" si="57">D267+D268+D269</f>
        <v>0</v>
      </c>
      <c r="E265" s="10">
        <f t="shared" si="57"/>
        <v>0</v>
      </c>
      <c r="F265" s="10">
        <f t="shared" si="57"/>
        <v>0</v>
      </c>
      <c r="G265" s="10">
        <f t="shared" si="57"/>
        <v>15014.2</v>
      </c>
      <c r="H265" s="10">
        <f t="shared" si="57"/>
        <v>17362.7</v>
      </c>
      <c r="I265" s="10">
        <f t="shared" si="57"/>
        <v>19703.8</v>
      </c>
      <c r="J265" s="10">
        <f t="shared" si="57"/>
        <v>18677.8</v>
      </c>
    </row>
    <row r="266" spans="1:10" s="6" customFormat="1">
      <c r="A266" s="13"/>
      <c r="B266" s="9" t="s">
        <v>6</v>
      </c>
      <c r="C266" s="10"/>
      <c r="D266" s="10"/>
      <c r="E266" s="10"/>
      <c r="F266" s="10"/>
      <c r="G266" s="10"/>
      <c r="H266" s="10"/>
      <c r="I266" s="10"/>
      <c r="J266" s="10"/>
    </row>
    <row r="267" spans="1:10" s="6" customFormat="1">
      <c r="A267" s="13"/>
      <c r="B267" s="9" t="s">
        <v>7</v>
      </c>
      <c r="C267" s="10">
        <v>0</v>
      </c>
      <c r="D267" s="10">
        <v>0</v>
      </c>
      <c r="E267" s="10">
        <v>0</v>
      </c>
      <c r="F267" s="10">
        <v>0</v>
      </c>
      <c r="G267" s="10">
        <v>0</v>
      </c>
      <c r="H267" s="10">
        <v>0</v>
      </c>
      <c r="I267" s="10">
        <v>0</v>
      </c>
      <c r="J267" s="10">
        <v>0</v>
      </c>
    </row>
    <row r="268" spans="1:10" s="6" customFormat="1">
      <c r="A268" s="13"/>
      <c r="B268" s="9" t="s">
        <v>8</v>
      </c>
      <c r="C268" s="10">
        <v>0</v>
      </c>
      <c r="D268" s="10">
        <v>0</v>
      </c>
      <c r="E268" s="10">
        <v>0</v>
      </c>
      <c r="F268" s="10">
        <v>0</v>
      </c>
      <c r="G268" s="10">
        <v>15014.2</v>
      </c>
      <c r="H268" s="10">
        <v>17362.7</v>
      </c>
      <c r="I268" s="10">
        <v>19703.8</v>
      </c>
      <c r="J268" s="10">
        <v>18677.8</v>
      </c>
    </row>
    <row r="269" spans="1:10" s="6" customFormat="1">
      <c r="A269" s="13"/>
      <c r="B269" s="9" t="s">
        <v>9</v>
      </c>
      <c r="C269" s="10">
        <v>0</v>
      </c>
      <c r="D269" s="10">
        <v>0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</row>
    <row r="270" spans="1:10" s="6" customFormat="1" ht="38.25">
      <c r="A270" s="13" t="s">
        <v>126</v>
      </c>
      <c r="B270" s="9" t="s">
        <v>54</v>
      </c>
      <c r="C270" s="10">
        <f>C272+C273+C274</f>
        <v>0</v>
      </c>
      <c r="D270" s="10">
        <f>D272+D273+D274</f>
        <v>50</v>
      </c>
      <c r="E270" s="10">
        <f>E272+E273+E274</f>
        <v>50</v>
      </c>
      <c r="F270" s="10">
        <f t="shared" ref="F270:J270" si="58">F272+F273+F274</f>
        <v>0</v>
      </c>
      <c r="G270" s="10">
        <f t="shared" si="58"/>
        <v>0</v>
      </c>
      <c r="H270" s="10">
        <f t="shared" si="58"/>
        <v>0</v>
      </c>
      <c r="I270" s="10">
        <f t="shared" si="58"/>
        <v>0</v>
      </c>
      <c r="J270" s="10">
        <f t="shared" si="58"/>
        <v>0</v>
      </c>
    </row>
    <row r="271" spans="1:10" s="6" customFormat="1">
      <c r="A271" s="4"/>
      <c r="B271" s="9" t="s">
        <v>6</v>
      </c>
      <c r="C271" s="10"/>
      <c r="D271" s="10"/>
      <c r="E271" s="10"/>
      <c r="F271" s="10"/>
      <c r="G271" s="10"/>
      <c r="H271" s="10"/>
      <c r="I271" s="10"/>
      <c r="J271" s="10"/>
    </row>
    <row r="272" spans="1:10" s="6" customFormat="1">
      <c r="A272" s="4"/>
      <c r="B272" s="9" t="s">
        <v>7</v>
      </c>
      <c r="C272" s="10">
        <v>0</v>
      </c>
      <c r="D272" s="10">
        <v>0</v>
      </c>
      <c r="E272" s="10">
        <v>0</v>
      </c>
      <c r="F272" s="10">
        <v>0</v>
      </c>
      <c r="G272" s="10">
        <v>0</v>
      </c>
      <c r="H272" s="10">
        <v>0</v>
      </c>
      <c r="I272" s="10">
        <v>0</v>
      </c>
      <c r="J272" s="10">
        <v>0</v>
      </c>
    </row>
    <row r="273" spans="1:10" s="6" customFormat="1">
      <c r="A273" s="4"/>
      <c r="B273" s="9" t="s">
        <v>8</v>
      </c>
      <c r="C273" s="10">
        <v>0</v>
      </c>
      <c r="D273" s="10">
        <v>0</v>
      </c>
      <c r="E273" s="10">
        <v>0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</row>
    <row r="274" spans="1:10" s="6" customFormat="1">
      <c r="A274" s="4"/>
      <c r="B274" s="9" t="s">
        <v>9</v>
      </c>
      <c r="C274" s="10">
        <v>0</v>
      </c>
      <c r="D274" s="10">
        <v>50</v>
      </c>
      <c r="E274" s="10">
        <v>50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</row>
    <row r="275" spans="1:10" s="6" customFormat="1" ht="80.25" customHeight="1">
      <c r="A275" s="13" t="s">
        <v>127</v>
      </c>
      <c r="B275" s="9" t="s">
        <v>69</v>
      </c>
      <c r="C275" s="10">
        <f>C277+C278+C279</f>
        <v>0</v>
      </c>
      <c r="D275" s="10">
        <f>D277+D278+D279</f>
        <v>0</v>
      </c>
      <c r="E275" s="10">
        <f>E277+E278+E279</f>
        <v>0</v>
      </c>
      <c r="F275" s="10">
        <f t="shared" ref="F275:J275" si="59">F277+F278+F279</f>
        <v>50</v>
      </c>
      <c r="G275" s="10">
        <f t="shared" si="59"/>
        <v>0</v>
      </c>
      <c r="H275" s="10">
        <f t="shared" si="59"/>
        <v>0</v>
      </c>
      <c r="I275" s="10">
        <f t="shared" si="59"/>
        <v>0</v>
      </c>
      <c r="J275" s="10">
        <f t="shared" si="59"/>
        <v>0</v>
      </c>
    </row>
    <row r="276" spans="1:10" s="6" customFormat="1">
      <c r="A276" s="4"/>
      <c r="B276" s="9" t="s">
        <v>6</v>
      </c>
      <c r="C276" s="10"/>
      <c r="D276" s="10"/>
      <c r="E276" s="10"/>
      <c r="F276" s="10"/>
      <c r="G276" s="10"/>
      <c r="H276" s="10"/>
      <c r="I276" s="10"/>
      <c r="J276" s="10"/>
    </row>
    <row r="277" spans="1:10" s="6" customFormat="1">
      <c r="A277" s="4"/>
      <c r="B277" s="9" t="s">
        <v>7</v>
      </c>
      <c r="C277" s="10">
        <v>0</v>
      </c>
      <c r="D277" s="10">
        <v>0</v>
      </c>
      <c r="E277" s="10">
        <v>0</v>
      </c>
      <c r="F277" s="10">
        <v>0</v>
      </c>
      <c r="G277" s="10">
        <v>0</v>
      </c>
      <c r="H277" s="10">
        <v>0</v>
      </c>
      <c r="I277" s="10">
        <v>0</v>
      </c>
      <c r="J277" s="10">
        <v>0</v>
      </c>
    </row>
    <row r="278" spans="1:10" s="6" customFormat="1">
      <c r="A278" s="4"/>
      <c r="B278" s="9" t="s">
        <v>8</v>
      </c>
      <c r="C278" s="10">
        <v>0</v>
      </c>
      <c r="D278" s="10">
        <v>0</v>
      </c>
      <c r="E278" s="10">
        <v>0</v>
      </c>
      <c r="F278" s="10">
        <v>0</v>
      </c>
      <c r="G278" s="10">
        <v>0</v>
      </c>
      <c r="H278" s="10">
        <v>0</v>
      </c>
      <c r="I278" s="10">
        <v>0</v>
      </c>
      <c r="J278" s="10">
        <v>0</v>
      </c>
    </row>
    <row r="279" spans="1:10" s="6" customFormat="1">
      <c r="A279" s="4"/>
      <c r="B279" s="9" t="s">
        <v>9</v>
      </c>
      <c r="C279" s="10">
        <v>0</v>
      </c>
      <c r="D279" s="10">
        <v>0</v>
      </c>
      <c r="E279" s="10">
        <v>0</v>
      </c>
      <c r="F279" s="10">
        <v>50</v>
      </c>
      <c r="G279" s="10">
        <v>0</v>
      </c>
      <c r="H279" s="10">
        <v>0</v>
      </c>
      <c r="I279" s="10">
        <v>0</v>
      </c>
      <c r="J279" s="10">
        <v>0</v>
      </c>
    </row>
    <row r="280" spans="1:10" s="6" customFormat="1" ht="25.5">
      <c r="A280" s="15" t="s">
        <v>128</v>
      </c>
      <c r="B280" s="9" t="s">
        <v>179</v>
      </c>
      <c r="C280" s="16">
        <f>C282+C283+C284</f>
        <v>0</v>
      </c>
      <c r="D280" s="16">
        <f t="shared" ref="D280:J280" si="60">D282+D283+D284</f>
        <v>0</v>
      </c>
      <c r="E280" s="16">
        <f t="shared" si="60"/>
        <v>0</v>
      </c>
      <c r="F280" s="16">
        <f t="shared" si="60"/>
        <v>0</v>
      </c>
      <c r="G280" s="16">
        <f t="shared" si="60"/>
        <v>50</v>
      </c>
      <c r="H280" s="16">
        <f t="shared" si="60"/>
        <v>47.9</v>
      </c>
      <c r="I280" s="16">
        <f t="shared" si="60"/>
        <v>47.9</v>
      </c>
      <c r="J280" s="16">
        <f t="shared" si="60"/>
        <v>0</v>
      </c>
    </row>
    <row r="281" spans="1:10" s="6" customFormat="1">
      <c r="A281" s="15"/>
      <c r="B281" s="9" t="s">
        <v>6</v>
      </c>
      <c r="C281" s="16"/>
      <c r="D281" s="16"/>
      <c r="E281" s="16"/>
      <c r="F281" s="16"/>
      <c r="G281" s="16"/>
      <c r="H281" s="16"/>
      <c r="I281" s="16"/>
      <c r="J281" s="16"/>
    </row>
    <row r="282" spans="1:10" s="18" customFormat="1">
      <c r="A282" s="17"/>
      <c r="B282" s="9" t="s">
        <v>7</v>
      </c>
      <c r="C282" s="16">
        <v>0</v>
      </c>
      <c r="D282" s="16">
        <v>0</v>
      </c>
      <c r="E282" s="16">
        <v>0</v>
      </c>
      <c r="F282" s="16">
        <v>0</v>
      </c>
      <c r="G282" s="10">
        <v>0</v>
      </c>
      <c r="H282" s="10">
        <v>0</v>
      </c>
      <c r="I282" s="10">
        <v>0</v>
      </c>
      <c r="J282" s="16">
        <v>0</v>
      </c>
    </row>
    <row r="283" spans="1:10" s="18" customFormat="1">
      <c r="A283" s="17"/>
      <c r="B283" s="9" t="s">
        <v>8</v>
      </c>
      <c r="C283" s="16">
        <v>0</v>
      </c>
      <c r="D283" s="16">
        <v>0</v>
      </c>
      <c r="E283" s="16">
        <v>0</v>
      </c>
      <c r="F283" s="16">
        <v>0</v>
      </c>
      <c r="G283" s="10">
        <v>0</v>
      </c>
      <c r="H283" s="10">
        <v>0</v>
      </c>
      <c r="I283" s="10">
        <v>0</v>
      </c>
      <c r="J283" s="16">
        <v>0</v>
      </c>
    </row>
    <row r="284" spans="1:10" s="18" customFormat="1">
      <c r="A284" s="17"/>
      <c r="B284" s="9" t="s">
        <v>9</v>
      </c>
      <c r="C284" s="16">
        <v>0</v>
      </c>
      <c r="D284" s="16">
        <v>0</v>
      </c>
      <c r="E284" s="16">
        <v>0</v>
      </c>
      <c r="F284" s="16">
        <v>0</v>
      </c>
      <c r="G284" s="10">
        <v>50</v>
      </c>
      <c r="H284" s="10">
        <v>47.9</v>
      </c>
      <c r="I284" s="10">
        <v>47.9</v>
      </c>
      <c r="J284" s="16">
        <v>0</v>
      </c>
    </row>
    <row r="285" spans="1:10" s="6" customFormat="1" ht="38.25">
      <c r="A285" s="15" t="s">
        <v>130</v>
      </c>
      <c r="B285" s="9" t="s">
        <v>92</v>
      </c>
      <c r="C285" s="10">
        <f>C287+C288+C289</f>
        <v>28520.91</v>
      </c>
      <c r="D285" s="10">
        <f t="shared" ref="D285:J285" si="61">D287+D288+D289</f>
        <v>0</v>
      </c>
      <c r="E285" s="10">
        <f t="shared" si="61"/>
        <v>0</v>
      </c>
      <c r="F285" s="10">
        <f t="shared" si="61"/>
        <v>0</v>
      </c>
      <c r="G285" s="10">
        <f t="shared" si="61"/>
        <v>0</v>
      </c>
      <c r="H285" s="10">
        <f t="shared" si="61"/>
        <v>0</v>
      </c>
      <c r="I285" s="10">
        <f t="shared" si="61"/>
        <v>0</v>
      </c>
      <c r="J285" s="10">
        <f t="shared" si="61"/>
        <v>0</v>
      </c>
    </row>
    <row r="286" spans="1:10" s="6" customFormat="1">
      <c r="A286" s="15"/>
      <c r="B286" s="9" t="s">
        <v>6</v>
      </c>
      <c r="C286" s="10"/>
      <c r="D286" s="10"/>
      <c r="E286" s="10"/>
      <c r="F286" s="10"/>
      <c r="G286" s="10"/>
      <c r="H286" s="10"/>
      <c r="I286" s="10"/>
      <c r="J286" s="10"/>
    </row>
    <row r="287" spans="1:10" s="6" customFormat="1">
      <c r="A287" s="15"/>
      <c r="B287" s="9" t="s">
        <v>7</v>
      </c>
      <c r="C287" s="10">
        <v>0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</row>
    <row r="288" spans="1:10" s="6" customFormat="1">
      <c r="A288" s="15"/>
      <c r="B288" s="9" t="s">
        <v>8</v>
      </c>
      <c r="C288" s="10">
        <v>3000.62</v>
      </c>
      <c r="D288" s="10">
        <v>0</v>
      </c>
      <c r="E288" s="10">
        <v>0</v>
      </c>
      <c r="F288" s="10">
        <v>0</v>
      </c>
      <c r="G288" s="10">
        <v>0</v>
      </c>
      <c r="H288" s="10">
        <v>0</v>
      </c>
      <c r="I288" s="10">
        <v>0</v>
      </c>
      <c r="J288" s="10">
        <v>0</v>
      </c>
    </row>
    <row r="289" spans="1:10" s="6" customFormat="1">
      <c r="A289" s="15"/>
      <c r="B289" s="9" t="s">
        <v>9</v>
      </c>
      <c r="C289" s="10">
        <v>25520.29</v>
      </c>
      <c r="D289" s="10">
        <v>0</v>
      </c>
      <c r="E289" s="10">
        <v>0</v>
      </c>
      <c r="F289" s="10">
        <v>0</v>
      </c>
      <c r="G289" s="10">
        <v>0</v>
      </c>
      <c r="H289" s="10">
        <v>0</v>
      </c>
      <c r="I289" s="10">
        <v>0</v>
      </c>
      <c r="J289" s="10">
        <v>0</v>
      </c>
    </row>
    <row r="290" spans="1:10" s="6" customFormat="1" ht="38.25">
      <c r="A290" s="15" t="s">
        <v>131</v>
      </c>
      <c r="B290" s="9" t="s">
        <v>70</v>
      </c>
      <c r="C290" s="10">
        <f>C292+C293+C294</f>
        <v>0</v>
      </c>
      <c r="D290" s="10">
        <f>D292+D293+D294</f>
        <v>77928.01999999999</v>
      </c>
      <c r="E290" s="10">
        <f>E292+E293+E294</f>
        <v>129327.50886</v>
      </c>
      <c r="F290" s="10">
        <f t="shared" ref="F290:J290" si="62">F292+F293+F294</f>
        <v>63154.026859999998</v>
      </c>
      <c r="G290" s="10">
        <f t="shared" si="62"/>
        <v>0</v>
      </c>
      <c r="H290" s="10">
        <f t="shared" si="62"/>
        <v>0</v>
      </c>
      <c r="I290" s="10">
        <f t="shared" si="62"/>
        <v>0</v>
      </c>
      <c r="J290" s="10">
        <f t="shared" si="62"/>
        <v>0</v>
      </c>
    </row>
    <row r="291" spans="1:10" s="6" customFormat="1">
      <c r="A291" s="15"/>
      <c r="B291" s="9" t="s">
        <v>6</v>
      </c>
      <c r="C291" s="10"/>
      <c r="D291" s="10"/>
      <c r="E291" s="10"/>
      <c r="F291" s="10"/>
      <c r="G291" s="10"/>
      <c r="H291" s="10"/>
      <c r="I291" s="10"/>
      <c r="J291" s="10"/>
    </row>
    <row r="292" spans="1:10" s="6" customFormat="1">
      <c r="A292" s="15"/>
      <c r="B292" s="9" t="s">
        <v>7</v>
      </c>
      <c r="C292" s="10">
        <v>0</v>
      </c>
      <c r="D292" s="10">
        <v>0</v>
      </c>
      <c r="E292" s="10">
        <v>1081.518</v>
      </c>
      <c r="F292" s="10">
        <v>0</v>
      </c>
      <c r="G292" s="10">
        <v>0</v>
      </c>
      <c r="H292" s="10">
        <v>0</v>
      </c>
      <c r="I292" s="10">
        <v>0</v>
      </c>
      <c r="J292" s="10">
        <v>0</v>
      </c>
    </row>
    <row r="293" spans="1:10" s="6" customFormat="1">
      <c r="A293" s="15"/>
      <c r="B293" s="9" t="s">
        <v>8</v>
      </c>
      <c r="C293" s="10">
        <v>0</v>
      </c>
      <c r="D293" s="10">
        <v>30886</v>
      </c>
      <c r="E293" s="10">
        <v>14187.78147</v>
      </c>
      <c r="F293" s="10">
        <v>27498.5</v>
      </c>
      <c r="G293" s="10">
        <v>0</v>
      </c>
      <c r="H293" s="10">
        <v>0</v>
      </c>
      <c r="I293" s="10">
        <v>0</v>
      </c>
      <c r="J293" s="10">
        <v>0</v>
      </c>
    </row>
    <row r="294" spans="1:10" s="6" customFormat="1">
      <c r="A294" s="15"/>
      <c r="B294" s="9" t="s">
        <v>9</v>
      </c>
      <c r="C294" s="10">
        <v>0</v>
      </c>
      <c r="D294" s="10">
        <v>47042.02</v>
      </c>
      <c r="E294" s="10">
        <v>114058.20939</v>
      </c>
      <c r="F294" s="10">
        <v>35655.526859999998</v>
      </c>
      <c r="G294" s="10">
        <v>0</v>
      </c>
      <c r="H294" s="10">
        <v>0</v>
      </c>
      <c r="I294" s="10">
        <v>0</v>
      </c>
      <c r="J294" s="10">
        <v>0</v>
      </c>
    </row>
    <row r="295" spans="1:10" s="6" customFormat="1" ht="38.25">
      <c r="A295" s="15" t="s">
        <v>147</v>
      </c>
      <c r="B295" s="9" t="s">
        <v>146</v>
      </c>
      <c r="C295" s="10">
        <f>C297+C298+C299</f>
        <v>0</v>
      </c>
      <c r="D295" s="10">
        <f t="shared" ref="D295:J295" si="63">D297+D298+D299</f>
        <v>0</v>
      </c>
      <c r="E295" s="10">
        <f t="shared" si="63"/>
        <v>0</v>
      </c>
      <c r="F295" s="10">
        <f t="shared" si="63"/>
        <v>0</v>
      </c>
      <c r="G295" s="10">
        <f t="shared" si="63"/>
        <v>31152.096380000003</v>
      </c>
      <c r="H295" s="10">
        <f t="shared" si="63"/>
        <v>18710.300000000003</v>
      </c>
      <c r="I295" s="10">
        <f t="shared" si="63"/>
        <v>18611.188889999998</v>
      </c>
      <c r="J295" s="10">
        <f t="shared" si="63"/>
        <v>0</v>
      </c>
    </row>
    <row r="296" spans="1:10" s="6" customFormat="1">
      <c r="A296" s="15"/>
      <c r="B296" s="9" t="s">
        <v>6</v>
      </c>
      <c r="C296" s="10"/>
      <c r="D296" s="10"/>
      <c r="E296" s="10"/>
      <c r="F296" s="10"/>
      <c r="G296" s="10"/>
      <c r="H296" s="10"/>
      <c r="I296" s="10"/>
      <c r="J296" s="10"/>
    </row>
    <row r="297" spans="1:10" s="6" customFormat="1">
      <c r="A297" s="15"/>
      <c r="B297" s="9" t="s">
        <v>7</v>
      </c>
      <c r="C297" s="10">
        <v>0</v>
      </c>
      <c r="D297" s="10">
        <v>0</v>
      </c>
      <c r="E297" s="10">
        <v>0</v>
      </c>
      <c r="F297" s="10">
        <v>0</v>
      </c>
      <c r="G297" s="10">
        <v>0</v>
      </c>
      <c r="H297" s="10">
        <v>0</v>
      </c>
      <c r="I297" s="10">
        <v>0</v>
      </c>
      <c r="J297" s="10">
        <v>0</v>
      </c>
    </row>
    <row r="298" spans="1:10" s="6" customFormat="1">
      <c r="A298" s="15"/>
      <c r="B298" s="9" t="s">
        <v>8</v>
      </c>
      <c r="C298" s="10">
        <v>0</v>
      </c>
      <c r="D298" s="10">
        <v>0</v>
      </c>
      <c r="E298" s="10">
        <v>0</v>
      </c>
      <c r="F298" s="10">
        <v>0</v>
      </c>
      <c r="G298" s="10">
        <v>4700.1000000000004</v>
      </c>
      <c r="H298" s="10">
        <v>4569.6000000000004</v>
      </c>
      <c r="I298" s="10">
        <v>4480.3999999999996</v>
      </c>
      <c r="J298" s="10">
        <v>0</v>
      </c>
    </row>
    <row r="299" spans="1:10" s="6" customFormat="1">
      <c r="A299" s="15"/>
      <c r="B299" s="9" t="s">
        <v>9</v>
      </c>
      <c r="C299" s="10">
        <v>0</v>
      </c>
      <c r="D299" s="10">
        <v>0</v>
      </c>
      <c r="E299" s="10">
        <v>0</v>
      </c>
      <c r="F299" s="10">
        <v>0</v>
      </c>
      <c r="G299" s="10">
        <v>26451.99638</v>
      </c>
      <c r="H299" s="10">
        <v>14140.7</v>
      </c>
      <c r="I299" s="10">
        <v>14130.78889</v>
      </c>
      <c r="J299" s="10">
        <v>0</v>
      </c>
    </row>
    <row r="300" spans="1:10" s="6" customFormat="1" ht="38.25">
      <c r="A300" s="15" t="s">
        <v>148</v>
      </c>
      <c r="B300" s="9" t="s">
        <v>93</v>
      </c>
      <c r="C300" s="10">
        <f>C302+C303+C304</f>
        <v>14896</v>
      </c>
      <c r="D300" s="10">
        <f t="shared" ref="D300:J300" si="64">D302+D303+D304</f>
        <v>0</v>
      </c>
      <c r="E300" s="10">
        <f t="shared" si="64"/>
        <v>0</v>
      </c>
      <c r="F300" s="10">
        <f t="shared" si="64"/>
        <v>0</v>
      </c>
      <c r="G300" s="10">
        <f t="shared" si="64"/>
        <v>0</v>
      </c>
      <c r="H300" s="10">
        <f t="shared" si="64"/>
        <v>0</v>
      </c>
      <c r="I300" s="10">
        <f t="shared" si="64"/>
        <v>0</v>
      </c>
      <c r="J300" s="10">
        <f t="shared" si="64"/>
        <v>0</v>
      </c>
    </row>
    <row r="301" spans="1:10" s="6" customFormat="1">
      <c r="A301" s="15"/>
      <c r="B301" s="9" t="s">
        <v>6</v>
      </c>
      <c r="C301" s="10"/>
      <c r="D301" s="10"/>
      <c r="E301" s="10"/>
      <c r="F301" s="10"/>
      <c r="G301" s="10"/>
      <c r="H301" s="10"/>
      <c r="I301" s="10"/>
      <c r="J301" s="10"/>
    </row>
    <row r="302" spans="1:10" s="6" customFormat="1">
      <c r="A302" s="15"/>
      <c r="B302" s="9" t="s">
        <v>7</v>
      </c>
      <c r="C302" s="10">
        <v>0</v>
      </c>
      <c r="D302" s="10">
        <v>0</v>
      </c>
      <c r="E302" s="10">
        <v>0</v>
      </c>
      <c r="F302" s="10">
        <v>0</v>
      </c>
      <c r="G302" s="10">
        <v>0</v>
      </c>
      <c r="H302" s="10">
        <v>0</v>
      </c>
      <c r="I302" s="10">
        <v>0</v>
      </c>
      <c r="J302" s="10">
        <v>0</v>
      </c>
    </row>
    <row r="303" spans="1:10" s="6" customFormat="1">
      <c r="A303" s="15"/>
      <c r="B303" s="9" t="s">
        <v>8</v>
      </c>
      <c r="C303" s="10">
        <v>1318.18</v>
      </c>
      <c r="D303" s="10">
        <v>0</v>
      </c>
      <c r="E303" s="10">
        <v>0</v>
      </c>
      <c r="F303" s="10">
        <v>0</v>
      </c>
      <c r="G303" s="10">
        <v>0</v>
      </c>
      <c r="H303" s="10">
        <v>0</v>
      </c>
      <c r="I303" s="10">
        <v>0</v>
      </c>
      <c r="J303" s="10">
        <v>0</v>
      </c>
    </row>
    <row r="304" spans="1:10" s="6" customFormat="1">
      <c r="A304" s="15"/>
      <c r="B304" s="9" t="s">
        <v>9</v>
      </c>
      <c r="C304" s="10">
        <v>13577.82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</row>
    <row r="305" spans="1:10" s="6" customFormat="1" ht="38.25">
      <c r="A305" s="15" t="s">
        <v>149</v>
      </c>
      <c r="B305" s="9" t="s">
        <v>71</v>
      </c>
      <c r="C305" s="10">
        <f>C307+C308+C309</f>
        <v>0</v>
      </c>
      <c r="D305" s="10">
        <f>D307+D308+D309</f>
        <v>16510.16</v>
      </c>
      <c r="E305" s="10">
        <f>E307+E308+E309</f>
        <v>18648.091469999999</v>
      </c>
      <c r="F305" s="10">
        <f t="shared" ref="F305:J305" si="65">F307+F308+F309</f>
        <v>0</v>
      </c>
      <c r="G305" s="10">
        <f t="shared" si="65"/>
        <v>0</v>
      </c>
      <c r="H305" s="10">
        <f t="shared" si="65"/>
        <v>0</v>
      </c>
      <c r="I305" s="10">
        <f t="shared" si="65"/>
        <v>0</v>
      </c>
      <c r="J305" s="10">
        <f t="shared" si="65"/>
        <v>0</v>
      </c>
    </row>
    <row r="306" spans="1:10" s="6" customFormat="1" ht="29.25" customHeight="1">
      <c r="A306" s="15"/>
      <c r="B306" s="9" t="s">
        <v>6</v>
      </c>
      <c r="C306" s="10"/>
      <c r="D306" s="10"/>
      <c r="E306" s="10"/>
      <c r="F306" s="10"/>
      <c r="G306" s="10"/>
      <c r="H306" s="10"/>
      <c r="I306" s="10"/>
      <c r="J306" s="10"/>
    </row>
    <row r="307" spans="1:10" s="6" customFormat="1">
      <c r="A307" s="15"/>
      <c r="B307" s="9" t="s">
        <v>7</v>
      </c>
      <c r="C307" s="10">
        <v>0</v>
      </c>
      <c r="D307" s="10">
        <v>0</v>
      </c>
      <c r="E307" s="10">
        <v>0</v>
      </c>
      <c r="F307" s="10">
        <v>0</v>
      </c>
      <c r="G307" s="10">
        <v>0</v>
      </c>
      <c r="H307" s="10">
        <v>0</v>
      </c>
      <c r="I307" s="10">
        <v>0</v>
      </c>
      <c r="J307" s="10">
        <v>0</v>
      </c>
    </row>
    <row r="308" spans="1:10" s="6" customFormat="1">
      <c r="A308" s="15"/>
      <c r="B308" s="9" t="s">
        <v>8</v>
      </c>
      <c r="C308" s="10">
        <v>0</v>
      </c>
      <c r="D308" s="10">
        <v>861.46</v>
      </c>
      <c r="E308" s="10">
        <v>245.6755</v>
      </c>
      <c r="F308" s="10">
        <v>0</v>
      </c>
      <c r="G308" s="10">
        <v>0</v>
      </c>
      <c r="H308" s="10">
        <v>0</v>
      </c>
      <c r="I308" s="10">
        <v>0</v>
      </c>
      <c r="J308" s="10">
        <v>0</v>
      </c>
    </row>
    <row r="309" spans="1:10" s="6" customFormat="1">
      <c r="A309" s="15"/>
      <c r="B309" s="9" t="s">
        <v>9</v>
      </c>
      <c r="C309" s="10">
        <v>0</v>
      </c>
      <c r="D309" s="10">
        <v>15648.7</v>
      </c>
      <c r="E309" s="10">
        <v>18402.415969999998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</row>
    <row r="310" spans="1:10" s="6" customFormat="1" ht="38.25">
      <c r="A310" s="15" t="s">
        <v>150</v>
      </c>
      <c r="B310" s="9" t="s">
        <v>113</v>
      </c>
      <c r="C310" s="10">
        <f>C312+C313+C314</f>
        <v>0</v>
      </c>
      <c r="D310" s="10">
        <f t="shared" ref="D310:J310" si="66">D312+D313+D314</f>
        <v>0</v>
      </c>
      <c r="E310" s="10">
        <f t="shared" si="66"/>
        <v>0</v>
      </c>
      <c r="F310" s="10">
        <f t="shared" si="66"/>
        <v>18990.637450000002</v>
      </c>
      <c r="G310" s="10">
        <f t="shared" si="66"/>
        <v>0</v>
      </c>
      <c r="H310" s="10">
        <f t="shared" si="66"/>
        <v>0</v>
      </c>
      <c r="I310" s="10">
        <f t="shared" si="66"/>
        <v>0</v>
      </c>
      <c r="J310" s="10">
        <f t="shared" si="66"/>
        <v>0</v>
      </c>
    </row>
    <row r="311" spans="1:10" s="6" customFormat="1">
      <c r="A311" s="15"/>
      <c r="B311" s="9" t="s">
        <v>6</v>
      </c>
      <c r="C311" s="10"/>
      <c r="D311" s="10"/>
      <c r="E311" s="10"/>
      <c r="F311" s="10"/>
      <c r="G311" s="10"/>
      <c r="H311" s="10"/>
      <c r="I311" s="10"/>
      <c r="J311" s="10"/>
    </row>
    <row r="312" spans="1:10" s="6" customFormat="1">
      <c r="A312" s="15"/>
      <c r="B312" s="9" t="s">
        <v>7</v>
      </c>
      <c r="C312" s="10">
        <v>0</v>
      </c>
      <c r="D312" s="10">
        <v>0</v>
      </c>
      <c r="E312" s="10">
        <v>0</v>
      </c>
      <c r="F312" s="21">
        <v>0</v>
      </c>
      <c r="G312" s="10">
        <v>0</v>
      </c>
      <c r="H312" s="10">
        <v>0</v>
      </c>
      <c r="I312" s="10">
        <v>0</v>
      </c>
      <c r="J312" s="10">
        <v>0</v>
      </c>
    </row>
    <row r="313" spans="1:10" s="6" customFormat="1">
      <c r="A313" s="15"/>
      <c r="B313" s="9" t="s">
        <v>8</v>
      </c>
      <c r="C313" s="10">
        <v>0</v>
      </c>
      <c r="D313" s="10">
        <v>0</v>
      </c>
      <c r="E313" s="10">
        <v>0</v>
      </c>
      <c r="F313" s="10">
        <v>220.9</v>
      </c>
      <c r="G313" s="10">
        <v>0</v>
      </c>
      <c r="H313" s="10">
        <v>0</v>
      </c>
      <c r="I313" s="10">
        <v>0</v>
      </c>
      <c r="J313" s="10">
        <v>0</v>
      </c>
    </row>
    <row r="314" spans="1:10" s="6" customFormat="1">
      <c r="A314" s="15"/>
      <c r="B314" s="9" t="s">
        <v>9</v>
      </c>
      <c r="C314" s="10">
        <v>0</v>
      </c>
      <c r="D314" s="10">
        <v>0</v>
      </c>
      <c r="E314" s="10">
        <v>0</v>
      </c>
      <c r="F314" s="10">
        <v>18769.737450000001</v>
      </c>
      <c r="G314" s="10">
        <v>0</v>
      </c>
      <c r="H314" s="10">
        <v>0</v>
      </c>
      <c r="I314" s="10">
        <v>0</v>
      </c>
      <c r="J314" s="10">
        <v>0</v>
      </c>
    </row>
    <row r="315" spans="1:10" s="6" customFormat="1" ht="25.5">
      <c r="A315" s="15" t="s">
        <v>152</v>
      </c>
      <c r="B315" s="9" t="s">
        <v>151</v>
      </c>
      <c r="C315" s="10">
        <f>C317+C318+C319</f>
        <v>0</v>
      </c>
      <c r="D315" s="10">
        <f t="shared" ref="D315:J315" si="67">D317+D318+D319</f>
        <v>0</v>
      </c>
      <c r="E315" s="10">
        <f t="shared" si="67"/>
        <v>0</v>
      </c>
      <c r="F315" s="10">
        <f t="shared" si="67"/>
        <v>0</v>
      </c>
      <c r="G315" s="10">
        <f t="shared" si="67"/>
        <v>15088.43269</v>
      </c>
      <c r="H315" s="10">
        <f t="shared" si="67"/>
        <v>7375.5</v>
      </c>
      <c r="I315" s="10">
        <f t="shared" si="67"/>
        <v>2418.8000000000002</v>
      </c>
      <c r="J315" s="10">
        <f t="shared" si="67"/>
        <v>0</v>
      </c>
    </row>
    <row r="316" spans="1:10" s="6" customFormat="1">
      <c r="A316" s="15"/>
      <c r="B316" s="9" t="s">
        <v>6</v>
      </c>
      <c r="C316" s="10"/>
      <c r="D316" s="10"/>
      <c r="E316" s="10"/>
      <c r="F316" s="10"/>
      <c r="G316" s="10"/>
      <c r="H316" s="10"/>
      <c r="I316" s="10"/>
      <c r="J316" s="10"/>
    </row>
    <row r="317" spans="1:10" s="6" customFormat="1">
      <c r="A317" s="15"/>
      <c r="B317" s="9" t="s">
        <v>7</v>
      </c>
      <c r="C317" s="10">
        <v>0</v>
      </c>
      <c r="D317" s="10">
        <v>0</v>
      </c>
      <c r="E317" s="10">
        <v>0</v>
      </c>
      <c r="F317" s="10">
        <v>0</v>
      </c>
      <c r="G317" s="10">
        <v>0</v>
      </c>
      <c r="H317" s="10">
        <v>0</v>
      </c>
      <c r="I317" s="10">
        <v>0</v>
      </c>
      <c r="J317" s="10">
        <v>0</v>
      </c>
    </row>
    <row r="318" spans="1:10" s="6" customFormat="1">
      <c r="A318" s="15"/>
      <c r="B318" s="9" t="s">
        <v>8</v>
      </c>
      <c r="C318" s="10">
        <v>0</v>
      </c>
      <c r="D318" s="10">
        <v>0</v>
      </c>
      <c r="E318" s="10">
        <v>0</v>
      </c>
      <c r="F318" s="10">
        <v>0</v>
      </c>
      <c r="G318" s="10">
        <v>60.4</v>
      </c>
      <c r="H318" s="10">
        <v>61</v>
      </c>
      <c r="I318" s="10">
        <v>68.8</v>
      </c>
      <c r="J318" s="10">
        <v>0</v>
      </c>
    </row>
    <row r="319" spans="1:10" s="6" customFormat="1">
      <c r="A319" s="15"/>
      <c r="B319" s="9" t="s">
        <v>9</v>
      </c>
      <c r="C319" s="10">
        <v>0</v>
      </c>
      <c r="D319" s="10">
        <v>0</v>
      </c>
      <c r="E319" s="10">
        <v>0</v>
      </c>
      <c r="F319" s="10">
        <v>0</v>
      </c>
      <c r="G319" s="10">
        <v>15028.03269</v>
      </c>
      <c r="H319" s="10">
        <v>7314.5</v>
      </c>
      <c r="I319" s="10">
        <v>2350</v>
      </c>
      <c r="J319" s="10">
        <v>0</v>
      </c>
    </row>
    <row r="320" spans="1:10" s="6" customFormat="1" ht="51">
      <c r="A320" s="15" t="s">
        <v>153</v>
      </c>
      <c r="B320" s="9" t="s">
        <v>86</v>
      </c>
      <c r="C320" s="10">
        <f>C322+C323+C324</f>
        <v>26724.29</v>
      </c>
      <c r="D320" s="10">
        <f t="shared" ref="D320:J320" si="68">D322+D323+D324</f>
        <v>0</v>
      </c>
      <c r="E320" s="10">
        <f t="shared" si="68"/>
        <v>0</v>
      </c>
      <c r="F320" s="10">
        <f t="shared" si="68"/>
        <v>0</v>
      </c>
      <c r="G320" s="10">
        <f t="shared" si="68"/>
        <v>0</v>
      </c>
      <c r="H320" s="10">
        <f t="shared" si="68"/>
        <v>0</v>
      </c>
      <c r="I320" s="10">
        <f t="shared" si="68"/>
        <v>0</v>
      </c>
      <c r="J320" s="10">
        <f t="shared" si="68"/>
        <v>0</v>
      </c>
    </row>
    <row r="321" spans="1:10" s="6" customFormat="1">
      <c r="A321" s="15"/>
      <c r="B321" s="9" t="s">
        <v>6</v>
      </c>
      <c r="C321" s="10"/>
      <c r="D321" s="10"/>
      <c r="E321" s="10"/>
      <c r="F321" s="10"/>
      <c r="G321" s="10"/>
      <c r="H321" s="10"/>
      <c r="I321" s="10"/>
      <c r="J321" s="10"/>
    </row>
    <row r="322" spans="1:10" s="6" customFormat="1" ht="24" customHeight="1">
      <c r="A322" s="15"/>
      <c r="B322" s="9" t="s">
        <v>7</v>
      </c>
      <c r="C322" s="10">
        <v>0</v>
      </c>
      <c r="D322" s="10">
        <v>0</v>
      </c>
      <c r="E322" s="10">
        <v>0</v>
      </c>
      <c r="F322" s="10">
        <v>0</v>
      </c>
      <c r="G322" s="10">
        <v>0</v>
      </c>
      <c r="H322" s="10">
        <v>0</v>
      </c>
      <c r="I322" s="10">
        <v>0</v>
      </c>
      <c r="J322" s="10">
        <v>0</v>
      </c>
    </row>
    <row r="323" spans="1:10" s="6" customFormat="1">
      <c r="A323" s="15"/>
      <c r="B323" s="9" t="s">
        <v>8</v>
      </c>
      <c r="C323" s="10">
        <v>24051.86</v>
      </c>
      <c r="D323" s="10">
        <v>0</v>
      </c>
      <c r="E323" s="10">
        <v>0</v>
      </c>
      <c r="F323" s="10">
        <v>0</v>
      </c>
      <c r="G323" s="10">
        <v>0</v>
      </c>
      <c r="H323" s="10">
        <v>0</v>
      </c>
      <c r="I323" s="10">
        <v>0</v>
      </c>
      <c r="J323" s="10">
        <v>0</v>
      </c>
    </row>
    <row r="324" spans="1:10" s="6" customFormat="1">
      <c r="A324" s="15"/>
      <c r="B324" s="9" t="s">
        <v>9</v>
      </c>
      <c r="C324" s="10">
        <v>2672.43</v>
      </c>
      <c r="D324" s="10">
        <v>0</v>
      </c>
      <c r="E324" s="10">
        <v>0</v>
      </c>
      <c r="F324" s="10">
        <v>0</v>
      </c>
      <c r="G324" s="10">
        <v>0</v>
      </c>
      <c r="H324" s="10">
        <v>0</v>
      </c>
      <c r="I324" s="10">
        <v>0</v>
      </c>
      <c r="J324" s="10">
        <v>0</v>
      </c>
    </row>
    <row r="325" spans="1:10" s="6" customFormat="1" ht="38.25">
      <c r="A325" s="14" t="s">
        <v>154</v>
      </c>
      <c r="B325" s="9" t="s">
        <v>72</v>
      </c>
      <c r="C325" s="10">
        <f>C327+C328+C329</f>
        <v>0</v>
      </c>
      <c r="D325" s="10">
        <f>D327+D328+D329</f>
        <v>110829.46</v>
      </c>
      <c r="E325" s="10">
        <f>E327+E328+E329</f>
        <v>0</v>
      </c>
      <c r="F325" s="10">
        <f t="shared" ref="F325:J325" si="69">F327+F328+F329</f>
        <v>0</v>
      </c>
      <c r="G325" s="10">
        <f t="shared" si="69"/>
        <v>0</v>
      </c>
      <c r="H325" s="10">
        <f t="shared" si="69"/>
        <v>0</v>
      </c>
      <c r="I325" s="10">
        <f t="shared" si="69"/>
        <v>0</v>
      </c>
      <c r="J325" s="10">
        <f t="shared" si="69"/>
        <v>0</v>
      </c>
    </row>
    <row r="326" spans="1:10" s="6" customFormat="1">
      <c r="A326" s="15"/>
      <c r="B326" s="9" t="s">
        <v>6</v>
      </c>
      <c r="C326" s="10"/>
      <c r="D326" s="10"/>
      <c r="E326" s="10"/>
      <c r="F326" s="10"/>
      <c r="G326" s="10"/>
      <c r="H326" s="10"/>
      <c r="I326" s="10"/>
      <c r="J326" s="10"/>
    </row>
    <row r="327" spans="1:10">
      <c r="A327" s="15"/>
      <c r="B327" s="9" t="s">
        <v>7</v>
      </c>
      <c r="C327" s="10">
        <v>0</v>
      </c>
      <c r="D327" s="10">
        <v>0</v>
      </c>
      <c r="E327" s="10">
        <v>0</v>
      </c>
      <c r="F327" s="10">
        <v>0</v>
      </c>
      <c r="G327" s="10">
        <v>0</v>
      </c>
      <c r="H327" s="10">
        <v>0</v>
      </c>
      <c r="I327" s="10">
        <v>0</v>
      </c>
      <c r="J327" s="10">
        <v>0</v>
      </c>
    </row>
    <row r="328" spans="1:10">
      <c r="A328" s="15"/>
      <c r="B328" s="9" t="s">
        <v>8</v>
      </c>
      <c r="C328" s="10">
        <v>0</v>
      </c>
      <c r="D328" s="10">
        <v>98638.22</v>
      </c>
      <c r="E328" s="10">
        <v>0</v>
      </c>
      <c r="F328" s="10">
        <v>0</v>
      </c>
      <c r="G328" s="10">
        <v>0</v>
      </c>
      <c r="H328" s="10">
        <v>0</v>
      </c>
      <c r="I328" s="10">
        <v>0</v>
      </c>
      <c r="J328" s="10">
        <v>0</v>
      </c>
    </row>
    <row r="329" spans="1:10">
      <c r="A329" s="15"/>
      <c r="B329" s="9" t="s">
        <v>9</v>
      </c>
      <c r="C329" s="10">
        <v>0</v>
      </c>
      <c r="D329" s="10">
        <v>12191.24</v>
      </c>
      <c r="E329" s="10">
        <v>0</v>
      </c>
      <c r="F329" s="10">
        <v>0</v>
      </c>
      <c r="G329" s="10">
        <v>0</v>
      </c>
      <c r="H329" s="10">
        <v>0</v>
      </c>
      <c r="I329" s="10">
        <v>0</v>
      </c>
      <c r="J329" s="10">
        <v>0</v>
      </c>
    </row>
    <row r="330" spans="1:10" ht="38.25">
      <c r="A330" s="15" t="s">
        <v>155</v>
      </c>
      <c r="B330" s="9" t="s">
        <v>185</v>
      </c>
      <c r="C330" s="10">
        <f>C332+C334+C333</f>
        <v>0</v>
      </c>
      <c r="D330" s="10">
        <f t="shared" ref="D330:J330" si="70">D332+D334+D333</f>
        <v>0</v>
      </c>
      <c r="E330" s="10">
        <f t="shared" si="70"/>
        <v>0</v>
      </c>
      <c r="F330" s="10">
        <f t="shared" si="70"/>
        <v>0</v>
      </c>
      <c r="G330" s="10">
        <f t="shared" si="70"/>
        <v>0</v>
      </c>
      <c r="H330" s="10">
        <f t="shared" si="70"/>
        <v>0</v>
      </c>
      <c r="I330" s="10">
        <f t="shared" si="70"/>
        <v>0</v>
      </c>
      <c r="J330" s="10">
        <f t="shared" si="70"/>
        <v>0</v>
      </c>
    </row>
    <row r="331" spans="1:10">
      <c r="A331" s="15"/>
      <c r="B331" s="9" t="s">
        <v>6</v>
      </c>
      <c r="C331" s="10"/>
      <c r="D331" s="10"/>
      <c r="E331" s="10"/>
      <c r="F331" s="10"/>
      <c r="G331" s="10"/>
      <c r="H331" s="10"/>
      <c r="I331" s="10"/>
      <c r="J331" s="10"/>
    </row>
    <row r="332" spans="1:10">
      <c r="A332" s="15"/>
      <c r="B332" s="9" t="s">
        <v>7</v>
      </c>
      <c r="C332" s="10">
        <v>0</v>
      </c>
      <c r="D332" s="10">
        <v>0</v>
      </c>
      <c r="E332" s="10">
        <v>0</v>
      </c>
      <c r="F332" s="10">
        <v>0</v>
      </c>
      <c r="G332" s="10">
        <v>0</v>
      </c>
      <c r="H332" s="10">
        <v>0</v>
      </c>
      <c r="I332" s="10">
        <v>0</v>
      </c>
      <c r="J332" s="10">
        <v>0</v>
      </c>
    </row>
    <row r="333" spans="1:10">
      <c r="A333" s="15"/>
      <c r="B333" s="9" t="s">
        <v>8</v>
      </c>
      <c r="C333" s="10">
        <v>0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</row>
    <row r="334" spans="1:10">
      <c r="A334" s="15"/>
      <c r="B334" s="9" t="s">
        <v>9</v>
      </c>
      <c r="C334" s="10">
        <v>0</v>
      </c>
      <c r="D334" s="10">
        <v>0</v>
      </c>
      <c r="E334" s="10">
        <v>0</v>
      </c>
      <c r="F334" s="10">
        <v>0</v>
      </c>
      <c r="G334" s="10">
        <v>0</v>
      </c>
      <c r="H334" s="10">
        <v>0</v>
      </c>
      <c r="I334" s="10">
        <v>0</v>
      </c>
      <c r="J334" s="10">
        <v>0</v>
      </c>
    </row>
    <row r="335" spans="1:10" ht="25.5">
      <c r="A335" s="15" t="s">
        <v>156</v>
      </c>
      <c r="B335" s="9" t="s">
        <v>95</v>
      </c>
      <c r="C335" s="10">
        <f>C337+C338+C339</f>
        <v>7135.83</v>
      </c>
      <c r="D335" s="10">
        <f t="shared" ref="D335:J335" si="71">D337+D338+D339</f>
        <v>0</v>
      </c>
      <c r="E335" s="10">
        <f t="shared" si="71"/>
        <v>0</v>
      </c>
      <c r="F335" s="10">
        <f t="shared" si="71"/>
        <v>0</v>
      </c>
      <c r="G335" s="10">
        <f t="shared" si="71"/>
        <v>0</v>
      </c>
      <c r="H335" s="10">
        <f t="shared" si="71"/>
        <v>0</v>
      </c>
      <c r="I335" s="10">
        <f t="shared" si="71"/>
        <v>0</v>
      </c>
      <c r="J335" s="10">
        <f t="shared" si="71"/>
        <v>0</v>
      </c>
    </row>
    <row r="336" spans="1:10">
      <c r="A336" s="15"/>
      <c r="B336" s="9" t="s">
        <v>6</v>
      </c>
      <c r="C336" s="10"/>
      <c r="D336" s="10"/>
      <c r="E336" s="10"/>
      <c r="F336" s="10"/>
      <c r="G336" s="10"/>
      <c r="H336" s="10"/>
      <c r="I336" s="10"/>
      <c r="J336" s="10"/>
    </row>
    <row r="337" spans="1:10">
      <c r="A337" s="15"/>
      <c r="B337" s="9" t="s">
        <v>7</v>
      </c>
      <c r="C337" s="10">
        <v>0</v>
      </c>
      <c r="D337" s="10">
        <v>0</v>
      </c>
      <c r="E337" s="10">
        <v>0</v>
      </c>
      <c r="F337" s="10">
        <v>0</v>
      </c>
      <c r="G337" s="10">
        <v>0</v>
      </c>
      <c r="H337" s="10">
        <v>0</v>
      </c>
      <c r="I337" s="10">
        <v>0</v>
      </c>
      <c r="J337" s="10">
        <v>0</v>
      </c>
    </row>
    <row r="338" spans="1:10">
      <c r="A338" s="15"/>
      <c r="B338" s="9" t="s">
        <v>8</v>
      </c>
      <c r="C338" s="10">
        <v>0</v>
      </c>
      <c r="D338" s="10">
        <v>0</v>
      </c>
      <c r="E338" s="10">
        <v>0</v>
      </c>
      <c r="F338" s="10">
        <v>0</v>
      </c>
      <c r="G338" s="10">
        <v>0</v>
      </c>
      <c r="H338" s="10">
        <v>0</v>
      </c>
      <c r="I338" s="10">
        <v>0</v>
      </c>
      <c r="J338" s="10">
        <v>0</v>
      </c>
    </row>
    <row r="339" spans="1:10">
      <c r="A339" s="15"/>
      <c r="B339" s="9" t="s">
        <v>9</v>
      </c>
      <c r="C339" s="10">
        <v>7135.83</v>
      </c>
      <c r="D339" s="10">
        <v>0</v>
      </c>
      <c r="E339" s="10">
        <v>0</v>
      </c>
      <c r="F339" s="10">
        <v>0</v>
      </c>
      <c r="G339" s="10">
        <v>0</v>
      </c>
      <c r="H339" s="10">
        <v>0</v>
      </c>
      <c r="I339" s="10">
        <v>0</v>
      </c>
      <c r="J339" s="10">
        <v>0</v>
      </c>
    </row>
    <row r="340" spans="1:10" ht="25.5">
      <c r="A340" s="15" t="s">
        <v>157</v>
      </c>
      <c r="B340" s="9" t="s">
        <v>56</v>
      </c>
      <c r="C340" s="10">
        <f>C342+C343+C344</f>
        <v>0</v>
      </c>
      <c r="D340" s="10">
        <f>D342+D343+D344</f>
        <v>4762.57</v>
      </c>
      <c r="E340" s="10">
        <f>E342+E343+E344</f>
        <v>5490.6697399999994</v>
      </c>
      <c r="F340" s="10">
        <f t="shared" ref="F340:J340" si="72">F342+F343+F344</f>
        <v>5479.50407</v>
      </c>
      <c r="G340" s="10">
        <f t="shared" si="72"/>
        <v>0</v>
      </c>
      <c r="H340" s="10">
        <f t="shared" si="72"/>
        <v>0</v>
      </c>
      <c r="I340" s="10">
        <f t="shared" si="72"/>
        <v>0</v>
      </c>
      <c r="J340" s="10">
        <f t="shared" si="72"/>
        <v>0</v>
      </c>
    </row>
    <row r="341" spans="1:10">
      <c r="A341" s="15"/>
      <c r="B341" s="9" t="s">
        <v>6</v>
      </c>
      <c r="C341" s="10"/>
      <c r="D341" s="10"/>
      <c r="E341" s="10"/>
      <c r="F341" s="10"/>
      <c r="G341" s="10"/>
      <c r="H341" s="10"/>
      <c r="I341" s="10"/>
      <c r="J341" s="10"/>
    </row>
    <row r="342" spans="1:10">
      <c r="A342" s="15"/>
      <c r="B342" s="9" t="s">
        <v>7</v>
      </c>
      <c r="C342" s="10">
        <v>0</v>
      </c>
      <c r="D342" s="10">
        <v>0</v>
      </c>
      <c r="E342" s="10">
        <v>0</v>
      </c>
      <c r="F342" s="10">
        <v>0</v>
      </c>
      <c r="G342" s="10">
        <v>0</v>
      </c>
      <c r="H342" s="10">
        <v>0</v>
      </c>
      <c r="I342" s="10">
        <v>0</v>
      </c>
      <c r="J342" s="10">
        <v>0</v>
      </c>
    </row>
    <row r="343" spans="1:10">
      <c r="A343" s="15"/>
      <c r="B343" s="9" t="s">
        <v>8</v>
      </c>
      <c r="C343" s="10">
        <v>0</v>
      </c>
      <c r="D343" s="10">
        <v>0</v>
      </c>
      <c r="E343" s="10">
        <v>466.74896999999999</v>
      </c>
      <c r="F343" s="10">
        <v>521</v>
      </c>
      <c r="G343" s="10">
        <v>0</v>
      </c>
      <c r="H343" s="10">
        <v>0</v>
      </c>
      <c r="I343" s="10">
        <v>0</v>
      </c>
      <c r="J343" s="10">
        <v>0</v>
      </c>
    </row>
    <row r="344" spans="1:10">
      <c r="A344" s="15"/>
      <c r="B344" s="9" t="s">
        <v>9</v>
      </c>
      <c r="C344" s="10">
        <v>0</v>
      </c>
      <c r="D344" s="10">
        <v>4762.57</v>
      </c>
      <c r="E344" s="10">
        <v>5023.9207699999997</v>
      </c>
      <c r="F344" s="10">
        <v>4958.50407</v>
      </c>
      <c r="G344" s="10">
        <v>0</v>
      </c>
      <c r="H344" s="10">
        <v>0</v>
      </c>
      <c r="I344" s="10">
        <v>0</v>
      </c>
      <c r="J344" s="10">
        <v>0</v>
      </c>
    </row>
    <row r="345" spans="1:10" ht="25.5">
      <c r="A345" s="15" t="s">
        <v>159</v>
      </c>
      <c r="B345" s="9" t="s">
        <v>158</v>
      </c>
      <c r="C345" s="10">
        <f>C347+C348+C349</f>
        <v>0</v>
      </c>
      <c r="D345" s="10">
        <f t="shared" ref="D345:J345" si="73">D347+D348+D349</f>
        <v>0</v>
      </c>
      <c r="E345" s="10">
        <f t="shared" si="73"/>
        <v>0</v>
      </c>
      <c r="F345" s="10">
        <f t="shared" si="73"/>
        <v>0</v>
      </c>
      <c r="G345" s="10">
        <f t="shared" si="73"/>
        <v>3131.0971199999999</v>
      </c>
      <c r="H345" s="10">
        <f t="shared" si="73"/>
        <v>2530.1</v>
      </c>
      <c r="I345" s="10">
        <f t="shared" si="73"/>
        <v>2430.1</v>
      </c>
      <c r="J345" s="10">
        <f t="shared" si="73"/>
        <v>0</v>
      </c>
    </row>
    <row r="346" spans="1:10">
      <c r="A346" s="15"/>
      <c r="B346" s="9" t="s">
        <v>6</v>
      </c>
      <c r="C346" s="10"/>
      <c r="D346" s="10"/>
      <c r="E346" s="10"/>
      <c r="F346" s="10"/>
      <c r="G346" s="10"/>
      <c r="H346" s="10"/>
      <c r="I346" s="10"/>
      <c r="J346" s="10"/>
    </row>
    <row r="347" spans="1:10">
      <c r="A347" s="15"/>
      <c r="B347" s="9" t="s">
        <v>7</v>
      </c>
      <c r="C347" s="10">
        <v>0</v>
      </c>
      <c r="D347" s="10">
        <v>0</v>
      </c>
      <c r="E347" s="10">
        <v>0</v>
      </c>
      <c r="F347" s="10">
        <v>0</v>
      </c>
      <c r="G347" s="10">
        <v>0</v>
      </c>
      <c r="H347" s="10">
        <v>0</v>
      </c>
      <c r="I347" s="10">
        <v>0</v>
      </c>
      <c r="J347" s="10">
        <v>0</v>
      </c>
    </row>
    <row r="348" spans="1:10">
      <c r="A348" s="15"/>
      <c r="B348" s="9" t="s">
        <v>8</v>
      </c>
      <c r="C348" s="10">
        <v>0</v>
      </c>
      <c r="D348" s="10">
        <v>0</v>
      </c>
      <c r="E348" s="10">
        <v>0</v>
      </c>
      <c r="F348" s="10">
        <v>0</v>
      </c>
      <c r="G348" s="10">
        <v>518.5</v>
      </c>
      <c r="H348" s="10">
        <v>518.5</v>
      </c>
      <c r="I348" s="10">
        <v>518.5</v>
      </c>
      <c r="J348" s="10">
        <v>0</v>
      </c>
    </row>
    <row r="349" spans="1:10">
      <c r="A349" s="15"/>
      <c r="B349" s="9" t="s">
        <v>9</v>
      </c>
      <c r="C349" s="10">
        <v>0</v>
      </c>
      <c r="D349" s="10">
        <v>0</v>
      </c>
      <c r="E349" s="10">
        <v>0</v>
      </c>
      <c r="F349" s="10">
        <v>0</v>
      </c>
      <c r="G349" s="10">
        <v>2612.5971199999999</v>
      </c>
      <c r="H349" s="10">
        <v>2011.6</v>
      </c>
      <c r="I349" s="10">
        <v>1911.6</v>
      </c>
      <c r="J349" s="10">
        <v>0</v>
      </c>
    </row>
    <row r="350" spans="1:10" ht="25.5">
      <c r="A350" s="15" t="s">
        <v>160</v>
      </c>
      <c r="B350" s="9" t="s">
        <v>73</v>
      </c>
      <c r="C350" s="10">
        <f>C352+C353+C354</f>
        <v>0</v>
      </c>
      <c r="D350" s="10">
        <f>D352+D353+D354</f>
        <v>0</v>
      </c>
      <c r="E350" s="10">
        <f>E352+E353+E354</f>
        <v>0</v>
      </c>
      <c r="F350" s="10">
        <f t="shared" ref="F350:J350" si="74">F352+F353+F354</f>
        <v>0</v>
      </c>
      <c r="G350" s="10">
        <f t="shared" si="74"/>
        <v>0</v>
      </c>
      <c r="H350" s="10">
        <f t="shared" si="74"/>
        <v>0</v>
      </c>
      <c r="I350" s="10">
        <f t="shared" si="74"/>
        <v>0</v>
      </c>
      <c r="J350" s="10">
        <f t="shared" si="74"/>
        <v>0</v>
      </c>
    </row>
    <row r="351" spans="1:10">
      <c r="A351" s="15"/>
      <c r="B351" s="9" t="s">
        <v>6</v>
      </c>
      <c r="C351" s="10"/>
      <c r="D351" s="10"/>
      <c r="E351" s="10"/>
      <c r="F351" s="10"/>
      <c r="G351" s="10"/>
      <c r="H351" s="10"/>
      <c r="I351" s="10"/>
      <c r="J351" s="10"/>
    </row>
    <row r="352" spans="1:10">
      <c r="A352" s="15"/>
      <c r="B352" s="9" t="s">
        <v>7</v>
      </c>
      <c r="C352" s="10">
        <v>0</v>
      </c>
      <c r="D352" s="10">
        <v>0</v>
      </c>
      <c r="E352" s="10">
        <v>0</v>
      </c>
      <c r="F352" s="10">
        <v>0</v>
      </c>
      <c r="G352" s="10">
        <v>0</v>
      </c>
      <c r="H352" s="10">
        <v>0</v>
      </c>
      <c r="I352" s="10">
        <v>0</v>
      </c>
      <c r="J352" s="10">
        <v>0</v>
      </c>
    </row>
    <row r="353" spans="1:10">
      <c r="A353" s="15"/>
      <c r="B353" s="9" t="s">
        <v>8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0</v>
      </c>
    </row>
    <row r="354" spans="1:10">
      <c r="A354" s="15"/>
      <c r="B354" s="9" t="s">
        <v>9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0</v>
      </c>
    </row>
    <row r="355" spans="1:10" ht="25.5">
      <c r="A355" s="14" t="s">
        <v>161</v>
      </c>
      <c r="B355" s="9" t="s">
        <v>96</v>
      </c>
      <c r="C355" s="10">
        <f>C357+C358+C359</f>
        <v>8747.83</v>
      </c>
      <c r="D355" s="10">
        <f t="shared" ref="D355:J355" si="75">D357+D358+D359</f>
        <v>0</v>
      </c>
      <c r="E355" s="10">
        <f t="shared" si="75"/>
        <v>0</v>
      </c>
      <c r="F355" s="10">
        <f t="shared" si="75"/>
        <v>0</v>
      </c>
      <c r="G355" s="10">
        <f t="shared" si="75"/>
        <v>0</v>
      </c>
      <c r="H355" s="10">
        <f t="shared" si="75"/>
        <v>0</v>
      </c>
      <c r="I355" s="10">
        <f t="shared" si="75"/>
        <v>0</v>
      </c>
      <c r="J355" s="10">
        <f t="shared" si="75"/>
        <v>0</v>
      </c>
    </row>
    <row r="356" spans="1:10">
      <c r="A356" s="15"/>
      <c r="B356" s="9" t="s">
        <v>6</v>
      </c>
      <c r="C356" s="10"/>
      <c r="D356" s="10"/>
      <c r="E356" s="10"/>
      <c r="F356" s="10"/>
      <c r="G356" s="10"/>
      <c r="H356" s="10"/>
      <c r="I356" s="10"/>
      <c r="J356" s="10"/>
    </row>
    <row r="357" spans="1:10">
      <c r="A357" s="15"/>
      <c r="B357" s="9" t="s">
        <v>7</v>
      </c>
      <c r="C357" s="10">
        <v>0</v>
      </c>
      <c r="D357" s="10">
        <v>0</v>
      </c>
      <c r="E357" s="10">
        <v>0</v>
      </c>
      <c r="F357" s="10">
        <v>0</v>
      </c>
      <c r="G357" s="10">
        <v>0</v>
      </c>
      <c r="H357" s="10">
        <v>0</v>
      </c>
      <c r="I357" s="10">
        <v>0</v>
      </c>
      <c r="J357" s="10">
        <v>0</v>
      </c>
    </row>
    <row r="358" spans="1:10">
      <c r="A358" s="15"/>
      <c r="B358" s="9" t="s">
        <v>8</v>
      </c>
      <c r="C358" s="10">
        <v>0</v>
      </c>
      <c r="D358" s="10">
        <v>0</v>
      </c>
      <c r="E358" s="10">
        <v>0</v>
      </c>
      <c r="F358" s="10">
        <v>0</v>
      </c>
      <c r="G358" s="10">
        <v>0</v>
      </c>
      <c r="H358" s="10">
        <v>0</v>
      </c>
      <c r="I358" s="10">
        <v>0</v>
      </c>
      <c r="J358" s="10">
        <v>0</v>
      </c>
    </row>
    <row r="359" spans="1:10">
      <c r="A359" s="15"/>
      <c r="B359" s="9" t="s">
        <v>9</v>
      </c>
      <c r="C359" s="10">
        <v>8747.83</v>
      </c>
      <c r="D359" s="10">
        <v>0</v>
      </c>
      <c r="E359" s="10">
        <v>0</v>
      </c>
      <c r="F359" s="10">
        <v>0</v>
      </c>
      <c r="G359" s="10">
        <v>0</v>
      </c>
      <c r="H359" s="10">
        <v>0</v>
      </c>
      <c r="I359" s="10">
        <v>0</v>
      </c>
      <c r="J359" s="10">
        <v>0</v>
      </c>
    </row>
    <row r="360" spans="1:10" ht="25.5">
      <c r="A360" s="15" t="s">
        <v>162</v>
      </c>
      <c r="B360" s="9" t="s">
        <v>55</v>
      </c>
      <c r="C360" s="10">
        <f>C362+C363+C364</f>
        <v>0</v>
      </c>
      <c r="D360" s="10">
        <f>D362+D363+D364</f>
        <v>10263.280000000001</v>
      </c>
      <c r="E360" s="10">
        <f>E362+E363+E364</f>
        <v>12532.549950000001</v>
      </c>
      <c r="F360" s="10">
        <f t="shared" ref="F360:J360" si="76">F362+F363+F364</f>
        <v>40526.430309999996</v>
      </c>
      <c r="G360" s="10">
        <f t="shared" si="76"/>
        <v>0</v>
      </c>
      <c r="H360" s="10">
        <f t="shared" si="76"/>
        <v>0</v>
      </c>
      <c r="I360" s="10">
        <f t="shared" si="76"/>
        <v>0</v>
      </c>
      <c r="J360" s="10">
        <f t="shared" si="76"/>
        <v>0</v>
      </c>
    </row>
    <row r="361" spans="1:10">
      <c r="A361" s="15"/>
      <c r="B361" s="9" t="s">
        <v>6</v>
      </c>
      <c r="C361" s="10"/>
      <c r="D361" s="10"/>
      <c r="E361" s="10"/>
      <c r="F361" s="10"/>
      <c r="G361" s="10"/>
      <c r="H361" s="10"/>
      <c r="I361" s="10"/>
      <c r="J361" s="10"/>
    </row>
    <row r="362" spans="1:10">
      <c r="A362" s="15"/>
      <c r="B362" s="9" t="s">
        <v>7</v>
      </c>
      <c r="C362" s="10">
        <v>0</v>
      </c>
      <c r="D362" s="10">
        <v>0</v>
      </c>
      <c r="E362" s="10">
        <v>0</v>
      </c>
      <c r="F362" s="10">
        <v>0</v>
      </c>
      <c r="G362" s="10">
        <v>0</v>
      </c>
      <c r="H362" s="10">
        <v>0</v>
      </c>
      <c r="I362" s="10">
        <v>0</v>
      </c>
      <c r="J362" s="10">
        <v>0</v>
      </c>
    </row>
    <row r="363" spans="1:10">
      <c r="A363" s="15"/>
      <c r="B363" s="9" t="s">
        <v>8</v>
      </c>
      <c r="C363" s="10">
        <v>0</v>
      </c>
      <c r="D363" s="10">
        <v>0</v>
      </c>
      <c r="E363" s="10">
        <v>0</v>
      </c>
      <c r="F363" s="10">
        <v>15434.3</v>
      </c>
      <c r="G363" s="10">
        <v>0</v>
      </c>
      <c r="H363" s="10">
        <v>0</v>
      </c>
      <c r="I363" s="10">
        <v>0</v>
      </c>
      <c r="J363" s="10">
        <v>0</v>
      </c>
    </row>
    <row r="364" spans="1:10">
      <c r="A364" s="15"/>
      <c r="B364" s="9" t="s">
        <v>9</v>
      </c>
      <c r="C364" s="10">
        <v>0</v>
      </c>
      <c r="D364" s="10">
        <v>10263.280000000001</v>
      </c>
      <c r="E364" s="10">
        <v>12532.549950000001</v>
      </c>
      <c r="F364" s="10">
        <v>25092.13031</v>
      </c>
      <c r="G364" s="10">
        <v>0</v>
      </c>
      <c r="H364" s="10">
        <v>0</v>
      </c>
      <c r="I364" s="10">
        <v>0</v>
      </c>
      <c r="J364" s="10">
        <v>0</v>
      </c>
    </row>
    <row r="365" spans="1:10" ht="25.5">
      <c r="A365" s="15" t="s">
        <v>164</v>
      </c>
      <c r="B365" s="9" t="s">
        <v>163</v>
      </c>
      <c r="C365" s="10">
        <f>C367+C368+C369</f>
        <v>0</v>
      </c>
      <c r="D365" s="10">
        <f t="shared" ref="D365:J365" si="77">D367+D368+D369</f>
        <v>0</v>
      </c>
      <c r="E365" s="10">
        <f t="shared" si="77"/>
        <v>0</v>
      </c>
      <c r="F365" s="10">
        <f t="shared" si="77"/>
        <v>0</v>
      </c>
      <c r="G365" s="10">
        <f t="shared" si="77"/>
        <v>33027.21</v>
      </c>
      <c r="H365" s="10">
        <f t="shared" si="77"/>
        <v>28795.00474</v>
      </c>
      <c r="I365" s="10">
        <f t="shared" si="77"/>
        <v>24714.731060000002</v>
      </c>
      <c r="J365" s="10">
        <f t="shared" si="77"/>
        <v>17500</v>
      </c>
    </row>
    <row r="366" spans="1:10">
      <c r="A366" s="15"/>
      <c r="B366" s="9" t="s">
        <v>6</v>
      </c>
      <c r="C366" s="10"/>
      <c r="D366" s="10"/>
      <c r="E366" s="10"/>
      <c r="F366" s="10"/>
      <c r="G366" s="10"/>
      <c r="H366" s="10"/>
      <c r="I366" s="10"/>
      <c r="J366" s="10"/>
    </row>
    <row r="367" spans="1:10">
      <c r="A367" s="15"/>
      <c r="B367" s="9" t="s">
        <v>7</v>
      </c>
      <c r="C367" s="10">
        <v>0</v>
      </c>
      <c r="D367" s="10">
        <v>0</v>
      </c>
      <c r="E367" s="10">
        <v>0</v>
      </c>
      <c r="F367" s="10">
        <v>0</v>
      </c>
      <c r="G367" s="10">
        <v>0</v>
      </c>
      <c r="H367" s="10">
        <v>0</v>
      </c>
      <c r="I367" s="10">
        <v>0</v>
      </c>
      <c r="J367" s="10">
        <v>0</v>
      </c>
    </row>
    <row r="368" spans="1:10">
      <c r="A368" s="15"/>
      <c r="B368" s="9" t="s">
        <v>8</v>
      </c>
      <c r="C368" s="10">
        <v>0</v>
      </c>
      <c r="D368" s="10">
        <v>0</v>
      </c>
      <c r="E368" s="10">
        <v>0</v>
      </c>
      <c r="F368" s="10">
        <v>0</v>
      </c>
      <c r="G368" s="10">
        <v>21690.2</v>
      </c>
      <c r="H368" s="10">
        <v>19659</v>
      </c>
      <c r="I368" s="10">
        <v>19294.7</v>
      </c>
      <c r="J368" s="10">
        <v>0</v>
      </c>
    </row>
    <row r="369" spans="1:10">
      <c r="A369" s="15"/>
      <c r="B369" s="9" t="s">
        <v>9</v>
      </c>
      <c r="C369" s="10">
        <v>0</v>
      </c>
      <c r="D369" s="10">
        <v>0</v>
      </c>
      <c r="E369" s="10">
        <v>0</v>
      </c>
      <c r="F369" s="10">
        <v>0</v>
      </c>
      <c r="G369" s="10">
        <v>11337.01</v>
      </c>
      <c r="H369" s="10">
        <v>9136.0047400000003</v>
      </c>
      <c r="I369" s="10">
        <v>5420.0310600000003</v>
      </c>
      <c r="J369" s="10">
        <v>17500</v>
      </c>
    </row>
    <row r="370" spans="1:10" ht="25.5">
      <c r="A370" s="15" t="s">
        <v>165</v>
      </c>
      <c r="B370" s="9" t="s">
        <v>97</v>
      </c>
      <c r="C370" s="10">
        <f>C372+C373+C374</f>
        <v>524529.66999999993</v>
      </c>
      <c r="D370" s="10">
        <f t="shared" ref="D370:J370" si="78">D372+D373+D374</f>
        <v>0</v>
      </c>
      <c r="E370" s="10">
        <f t="shared" si="78"/>
        <v>0</v>
      </c>
      <c r="F370" s="10">
        <f t="shared" si="78"/>
        <v>0</v>
      </c>
      <c r="G370" s="10">
        <f t="shared" si="78"/>
        <v>0</v>
      </c>
      <c r="H370" s="10">
        <f t="shared" si="78"/>
        <v>0</v>
      </c>
      <c r="I370" s="10">
        <f t="shared" si="78"/>
        <v>0</v>
      </c>
      <c r="J370" s="10">
        <f t="shared" si="78"/>
        <v>0</v>
      </c>
    </row>
    <row r="371" spans="1:10">
      <c r="A371" s="15"/>
      <c r="B371" s="9" t="s">
        <v>6</v>
      </c>
      <c r="C371" s="10"/>
      <c r="D371" s="10"/>
      <c r="E371" s="10"/>
      <c r="F371" s="10"/>
      <c r="G371" s="10"/>
      <c r="H371" s="10"/>
      <c r="I371" s="10"/>
      <c r="J371" s="10"/>
    </row>
    <row r="372" spans="1:10">
      <c r="A372" s="15"/>
      <c r="B372" s="9" t="s">
        <v>7</v>
      </c>
      <c r="C372" s="10">
        <v>0</v>
      </c>
      <c r="D372" s="10">
        <v>0</v>
      </c>
      <c r="E372" s="10">
        <v>0</v>
      </c>
      <c r="F372" s="10">
        <v>0</v>
      </c>
      <c r="G372" s="10">
        <v>0</v>
      </c>
      <c r="H372" s="10">
        <v>0</v>
      </c>
      <c r="I372" s="10">
        <v>0</v>
      </c>
      <c r="J372" s="10">
        <v>0</v>
      </c>
    </row>
    <row r="373" spans="1:10">
      <c r="A373" s="15"/>
      <c r="B373" s="9" t="s">
        <v>8</v>
      </c>
      <c r="C373" s="10">
        <v>414267.11</v>
      </c>
      <c r="D373" s="10">
        <v>0</v>
      </c>
      <c r="E373" s="10">
        <v>0</v>
      </c>
      <c r="F373" s="10">
        <v>0</v>
      </c>
      <c r="G373" s="10">
        <v>0</v>
      </c>
      <c r="H373" s="10">
        <v>0</v>
      </c>
      <c r="I373" s="10">
        <v>0</v>
      </c>
      <c r="J373" s="10">
        <v>0</v>
      </c>
    </row>
    <row r="374" spans="1:10">
      <c r="A374" s="15"/>
      <c r="B374" s="9" t="s">
        <v>9</v>
      </c>
      <c r="C374" s="10">
        <v>110262.56</v>
      </c>
      <c r="D374" s="10">
        <v>0</v>
      </c>
      <c r="E374" s="10">
        <v>0</v>
      </c>
      <c r="F374" s="10">
        <v>0</v>
      </c>
      <c r="G374" s="10">
        <v>0</v>
      </c>
      <c r="H374" s="10">
        <v>0</v>
      </c>
      <c r="I374" s="10">
        <v>0</v>
      </c>
      <c r="J374" s="10">
        <v>0</v>
      </c>
    </row>
    <row r="375" spans="1:10" ht="25.5">
      <c r="A375" s="15" t="s">
        <v>166</v>
      </c>
      <c r="B375" s="9" t="s">
        <v>74</v>
      </c>
      <c r="C375" s="10">
        <f>C377+C378+C379</f>
        <v>0</v>
      </c>
      <c r="D375" s="10">
        <f>D377+D378+D379</f>
        <v>541936.30000000005</v>
      </c>
      <c r="E375" s="10">
        <f>E377+E378+E379</f>
        <v>545982.45183000003</v>
      </c>
      <c r="F375" s="10">
        <f t="shared" ref="F375:J375" si="79">F377+F378+F379</f>
        <v>0</v>
      </c>
      <c r="G375" s="10">
        <f t="shared" si="79"/>
        <v>0</v>
      </c>
      <c r="H375" s="10">
        <f t="shared" si="79"/>
        <v>0</v>
      </c>
      <c r="I375" s="10">
        <f t="shared" si="79"/>
        <v>0</v>
      </c>
      <c r="J375" s="10">
        <f t="shared" si="79"/>
        <v>0</v>
      </c>
    </row>
    <row r="376" spans="1:10">
      <c r="A376" s="15"/>
      <c r="B376" s="9" t="s">
        <v>6</v>
      </c>
      <c r="C376" s="10"/>
      <c r="D376" s="10"/>
      <c r="E376" s="10"/>
      <c r="F376" s="10"/>
      <c r="G376" s="10"/>
      <c r="H376" s="10"/>
      <c r="I376" s="10"/>
      <c r="J376" s="10"/>
    </row>
    <row r="377" spans="1:10">
      <c r="A377" s="15"/>
      <c r="B377" s="9" t="s">
        <v>7</v>
      </c>
      <c r="C377" s="10">
        <v>0</v>
      </c>
      <c r="D377" s="10">
        <v>0</v>
      </c>
      <c r="E377" s="10">
        <v>0</v>
      </c>
      <c r="F377" s="10">
        <v>0</v>
      </c>
      <c r="G377" s="10">
        <v>0</v>
      </c>
      <c r="H377" s="10">
        <v>0</v>
      </c>
      <c r="I377" s="10">
        <v>0</v>
      </c>
      <c r="J377" s="10">
        <v>0</v>
      </c>
    </row>
    <row r="378" spans="1:10">
      <c r="A378" s="15"/>
      <c r="B378" s="9" t="s">
        <v>8</v>
      </c>
      <c r="C378" s="10">
        <v>0</v>
      </c>
      <c r="D378" s="10">
        <v>430866.46</v>
      </c>
      <c r="E378" s="10">
        <v>428910.42946000001</v>
      </c>
      <c r="F378" s="10">
        <v>0</v>
      </c>
      <c r="G378" s="10">
        <v>0</v>
      </c>
      <c r="H378" s="10">
        <v>0</v>
      </c>
      <c r="I378" s="10">
        <v>0</v>
      </c>
      <c r="J378" s="10">
        <v>0</v>
      </c>
    </row>
    <row r="379" spans="1:10">
      <c r="A379" s="15"/>
      <c r="B379" s="9" t="s">
        <v>9</v>
      </c>
      <c r="C379" s="10">
        <v>0</v>
      </c>
      <c r="D379" s="10">
        <v>111069.84</v>
      </c>
      <c r="E379" s="10">
        <v>117072.02237000001</v>
      </c>
      <c r="F379" s="10">
        <v>0</v>
      </c>
      <c r="G379" s="10">
        <v>0</v>
      </c>
      <c r="H379" s="10">
        <v>0</v>
      </c>
      <c r="I379" s="10">
        <v>0</v>
      </c>
      <c r="J379" s="10">
        <v>0</v>
      </c>
    </row>
    <row r="380" spans="1:10" ht="25.5">
      <c r="A380" s="15" t="s">
        <v>167</v>
      </c>
      <c r="B380" s="9" t="s">
        <v>124</v>
      </c>
      <c r="C380" s="10">
        <f>C382+C383+C384</f>
        <v>0</v>
      </c>
      <c r="D380" s="10">
        <f t="shared" ref="D380:J380" si="80">D382+D383+D384</f>
        <v>0</v>
      </c>
      <c r="E380" s="10">
        <f t="shared" si="80"/>
        <v>0</v>
      </c>
      <c r="F380" s="10">
        <f t="shared" si="80"/>
        <v>598698.96242999996</v>
      </c>
      <c r="G380" s="10">
        <f t="shared" si="80"/>
        <v>0</v>
      </c>
      <c r="H380" s="10">
        <f t="shared" si="80"/>
        <v>0</v>
      </c>
      <c r="I380" s="10">
        <f t="shared" si="80"/>
        <v>0</v>
      </c>
      <c r="J380" s="10">
        <f t="shared" si="80"/>
        <v>0</v>
      </c>
    </row>
    <row r="381" spans="1:10">
      <c r="A381" s="15"/>
      <c r="B381" s="9" t="s">
        <v>6</v>
      </c>
      <c r="C381" s="10"/>
      <c r="D381" s="10"/>
      <c r="E381" s="10"/>
      <c r="F381" s="10"/>
      <c r="G381" s="10"/>
      <c r="H381" s="10"/>
      <c r="I381" s="10"/>
      <c r="J381" s="10"/>
    </row>
    <row r="382" spans="1:10">
      <c r="A382" s="15"/>
      <c r="B382" s="9" t="s">
        <v>7</v>
      </c>
      <c r="C382" s="10">
        <v>0</v>
      </c>
      <c r="D382" s="10">
        <v>0</v>
      </c>
      <c r="E382" s="10">
        <v>0</v>
      </c>
      <c r="F382" s="10">
        <v>0</v>
      </c>
      <c r="G382" s="10">
        <v>0</v>
      </c>
      <c r="H382" s="10">
        <v>0</v>
      </c>
      <c r="I382" s="10">
        <v>0</v>
      </c>
      <c r="J382" s="10">
        <v>0</v>
      </c>
    </row>
    <row r="383" spans="1:10">
      <c r="A383" s="15"/>
      <c r="B383" s="9" t="s">
        <v>8</v>
      </c>
      <c r="C383" s="10">
        <v>0</v>
      </c>
      <c r="D383" s="10">
        <v>0</v>
      </c>
      <c r="E383" s="10">
        <v>0</v>
      </c>
      <c r="F383" s="10">
        <v>481233.31040999998</v>
      </c>
      <c r="G383" s="10">
        <v>0</v>
      </c>
      <c r="H383" s="10">
        <v>0</v>
      </c>
      <c r="I383" s="10">
        <v>0</v>
      </c>
      <c r="J383" s="10">
        <v>0</v>
      </c>
    </row>
    <row r="384" spans="1:10">
      <c r="A384" s="15"/>
      <c r="B384" s="9" t="s">
        <v>9</v>
      </c>
      <c r="C384" s="10">
        <v>0</v>
      </c>
      <c r="D384" s="10">
        <v>0</v>
      </c>
      <c r="E384" s="10">
        <v>0</v>
      </c>
      <c r="F384" s="10">
        <v>117465.65201999999</v>
      </c>
      <c r="G384" s="10">
        <v>0</v>
      </c>
      <c r="H384" s="10">
        <v>0</v>
      </c>
      <c r="I384" s="10">
        <v>0</v>
      </c>
      <c r="J384" s="10">
        <v>0</v>
      </c>
    </row>
    <row r="385" spans="1:10" ht="25.5">
      <c r="A385" s="15" t="s">
        <v>169</v>
      </c>
      <c r="B385" s="9" t="s">
        <v>168</v>
      </c>
      <c r="C385" s="10">
        <f>C387+C388+C389</f>
        <v>0</v>
      </c>
      <c r="D385" s="10">
        <f t="shared" ref="D385:J385" si="81">D387+D388+D389</f>
        <v>0</v>
      </c>
      <c r="E385" s="10">
        <f t="shared" si="81"/>
        <v>0</v>
      </c>
      <c r="F385" s="10">
        <f t="shared" si="81"/>
        <v>0</v>
      </c>
      <c r="G385" s="10">
        <f t="shared" si="81"/>
        <v>585008.11227000004</v>
      </c>
      <c r="H385" s="10">
        <f t="shared" si="81"/>
        <v>576570.27824999997</v>
      </c>
      <c r="I385" s="10">
        <f t="shared" si="81"/>
        <v>576570.27824999997</v>
      </c>
      <c r="J385" s="10">
        <f t="shared" si="81"/>
        <v>87328.578250000006</v>
      </c>
    </row>
    <row r="386" spans="1:10">
      <c r="A386" s="15"/>
      <c r="B386" s="9" t="s">
        <v>6</v>
      </c>
      <c r="C386" s="10"/>
      <c r="D386" s="10"/>
      <c r="E386" s="10"/>
      <c r="F386" s="10"/>
      <c r="G386" s="10"/>
      <c r="H386" s="10"/>
      <c r="I386" s="10"/>
      <c r="J386" s="10"/>
    </row>
    <row r="387" spans="1:10">
      <c r="A387" s="15"/>
      <c r="B387" s="9" t="s">
        <v>7</v>
      </c>
      <c r="C387" s="10">
        <v>0</v>
      </c>
      <c r="D387" s="10">
        <v>0</v>
      </c>
      <c r="E387" s="10">
        <v>0</v>
      </c>
      <c r="F387" s="10">
        <v>0</v>
      </c>
      <c r="G387" s="10">
        <v>0</v>
      </c>
      <c r="H387" s="10">
        <v>0</v>
      </c>
      <c r="I387" s="10">
        <v>0</v>
      </c>
      <c r="J387" s="10">
        <v>0</v>
      </c>
    </row>
    <row r="388" spans="1:10">
      <c r="A388" s="15"/>
      <c r="B388" s="9" t="s">
        <v>8</v>
      </c>
      <c r="C388" s="10">
        <v>0</v>
      </c>
      <c r="D388" s="10">
        <v>0</v>
      </c>
      <c r="E388" s="10">
        <v>0</v>
      </c>
      <c r="F388" s="10">
        <v>0</v>
      </c>
      <c r="G388" s="10">
        <v>485385.7</v>
      </c>
      <c r="H388" s="10">
        <v>489116.7</v>
      </c>
      <c r="I388" s="10">
        <v>489116.7</v>
      </c>
      <c r="J388" s="10">
        <v>0</v>
      </c>
    </row>
    <row r="389" spans="1:10">
      <c r="A389" s="15"/>
      <c r="B389" s="9" t="s">
        <v>9</v>
      </c>
      <c r="C389" s="10">
        <v>0</v>
      </c>
      <c r="D389" s="10">
        <v>0</v>
      </c>
      <c r="E389" s="10">
        <v>0</v>
      </c>
      <c r="F389" s="10">
        <v>0</v>
      </c>
      <c r="G389" s="10">
        <v>99622.412270000001</v>
      </c>
      <c r="H389" s="10">
        <v>87453.578250000006</v>
      </c>
      <c r="I389" s="10">
        <v>87453.578250000006</v>
      </c>
      <c r="J389" s="10">
        <v>87328.578250000006</v>
      </c>
    </row>
    <row r="390" spans="1:10" ht="38.25">
      <c r="A390" s="15" t="s">
        <v>170</v>
      </c>
      <c r="B390" s="9" t="s">
        <v>75</v>
      </c>
      <c r="C390" s="10">
        <f>C392+C393+C394</f>
        <v>0</v>
      </c>
      <c r="D390" s="10">
        <f>D392+D393+D394</f>
        <v>0</v>
      </c>
      <c r="E390" s="10">
        <f>E392+E393+E394</f>
        <v>0</v>
      </c>
      <c r="F390" s="10">
        <f t="shared" ref="F390:J390" si="82">F392+F393+F394</f>
        <v>19433.022539999998</v>
      </c>
      <c r="G390" s="10">
        <f t="shared" si="82"/>
        <v>0</v>
      </c>
      <c r="H390" s="10">
        <f t="shared" si="82"/>
        <v>0</v>
      </c>
      <c r="I390" s="10">
        <f t="shared" si="82"/>
        <v>0</v>
      </c>
      <c r="J390" s="10">
        <f t="shared" si="82"/>
        <v>0</v>
      </c>
    </row>
    <row r="391" spans="1:10">
      <c r="A391" s="15"/>
      <c r="B391" s="9" t="s">
        <v>6</v>
      </c>
      <c r="C391" s="10"/>
      <c r="D391" s="10"/>
      <c r="E391" s="10"/>
      <c r="F391" s="10"/>
      <c r="G391" s="10"/>
      <c r="H391" s="10"/>
      <c r="I391" s="10"/>
      <c r="J391" s="10"/>
    </row>
    <row r="392" spans="1:10">
      <c r="A392" s="15"/>
      <c r="B392" s="9" t="s">
        <v>7</v>
      </c>
      <c r="C392" s="10">
        <v>0</v>
      </c>
      <c r="D392" s="10">
        <v>0</v>
      </c>
      <c r="E392" s="10">
        <v>0</v>
      </c>
      <c r="F392" s="10">
        <v>2446.1</v>
      </c>
      <c r="G392" s="10">
        <v>0</v>
      </c>
      <c r="H392" s="10">
        <v>0</v>
      </c>
      <c r="I392" s="10">
        <v>0</v>
      </c>
      <c r="J392" s="10">
        <v>0</v>
      </c>
    </row>
    <row r="393" spans="1:10">
      <c r="A393" s="15"/>
      <c r="B393" s="9" t="s">
        <v>8</v>
      </c>
      <c r="C393" s="10">
        <v>0</v>
      </c>
      <c r="D393" s="10">
        <v>0</v>
      </c>
      <c r="E393" s="10">
        <v>0</v>
      </c>
      <c r="F393" s="10">
        <v>5707.6</v>
      </c>
      <c r="G393" s="10">
        <v>0</v>
      </c>
      <c r="H393" s="10">
        <v>0</v>
      </c>
      <c r="I393" s="10">
        <v>0</v>
      </c>
      <c r="J393" s="10">
        <v>0</v>
      </c>
    </row>
    <row r="394" spans="1:10">
      <c r="A394" s="15"/>
      <c r="B394" s="9" t="s">
        <v>9</v>
      </c>
      <c r="C394" s="10">
        <v>0</v>
      </c>
      <c r="D394" s="10">
        <v>0</v>
      </c>
      <c r="E394" s="10">
        <v>0</v>
      </c>
      <c r="F394" s="10">
        <v>11279.322539999999</v>
      </c>
      <c r="G394" s="10">
        <v>0</v>
      </c>
      <c r="H394" s="10">
        <v>0</v>
      </c>
      <c r="I394" s="10">
        <v>0</v>
      </c>
      <c r="J394" s="10">
        <v>0</v>
      </c>
    </row>
    <row r="395" spans="1:10" ht="38.25">
      <c r="A395" s="15" t="s">
        <v>171</v>
      </c>
      <c r="B395" s="9" t="s">
        <v>181</v>
      </c>
      <c r="C395" s="10">
        <f>C397+C398+C399</f>
        <v>0</v>
      </c>
      <c r="D395" s="10">
        <f t="shared" ref="D395:J395" si="83">D397+D398+D399</f>
        <v>0</v>
      </c>
      <c r="E395" s="10">
        <f t="shared" si="83"/>
        <v>0</v>
      </c>
      <c r="F395" s="10">
        <f t="shared" si="83"/>
        <v>0</v>
      </c>
      <c r="G395" s="10">
        <f t="shared" si="83"/>
        <v>11475.45</v>
      </c>
      <c r="H395" s="10">
        <f t="shared" si="83"/>
        <v>8072.3333300000004</v>
      </c>
      <c r="I395" s="10">
        <f t="shared" si="83"/>
        <v>6546.5555599999998</v>
      </c>
      <c r="J395" s="10">
        <f t="shared" si="83"/>
        <v>0</v>
      </c>
    </row>
    <row r="396" spans="1:10">
      <c r="A396" s="15"/>
      <c r="B396" s="9" t="s">
        <v>6</v>
      </c>
      <c r="C396" s="10"/>
      <c r="D396" s="10"/>
      <c r="E396" s="10"/>
      <c r="F396" s="10"/>
      <c r="G396" s="10"/>
      <c r="H396" s="10"/>
      <c r="I396" s="10"/>
      <c r="J396" s="10"/>
    </row>
    <row r="397" spans="1:10">
      <c r="A397" s="15"/>
      <c r="B397" s="9" t="s">
        <v>7</v>
      </c>
      <c r="C397" s="10">
        <v>0</v>
      </c>
      <c r="D397" s="10">
        <v>0</v>
      </c>
      <c r="E397" s="10">
        <v>0</v>
      </c>
      <c r="F397" s="10">
        <v>0</v>
      </c>
      <c r="G397" s="10">
        <v>0</v>
      </c>
      <c r="H397" s="10">
        <v>0</v>
      </c>
      <c r="I397" s="10">
        <v>0</v>
      </c>
      <c r="J397" s="10">
        <v>0</v>
      </c>
    </row>
    <row r="398" spans="1:10">
      <c r="A398" s="15"/>
      <c r="B398" s="9" t="s">
        <v>8</v>
      </c>
      <c r="C398" s="10">
        <v>0</v>
      </c>
      <c r="D398" s="10">
        <v>0</v>
      </c>
      <c r="E398" s="10">
        <v>0</v>
      </c>
      <c r="F398" s="10">
        <v>0</v>
      </c>
      <c r="G398" s="10">
        <v>7677.7</v>
      </c>
      <c r="H398" s="10">
        <v>7265.1</v>
      </c>
      <c r="I398" s="10">
        <v>5891.9</v>
      </c>
      <c r="J398" s="10">
        <v>0</v>
      </c>
    </row>
    <row r="399" spans="1:10">
      <c r="A399" s="15"/>
      <c r="B399" s="9" t="s">
        <v>9</v>
      </c>
      <c r="C399" s="10">
        <v>0</v>
      </c>
      <c r="D399" s="10">
        <v>0</v>
      </c>
      <c r="E399" s="10">
        <v>0</v>
      </c>
      <c r="F399" s="10">
        <v>0</v>
      </c>
      <c r="G399" s="10">
        <v>3797.75</v>
      </c>
      <c r="H399" s="10">
        <v>807.23333000000002</v>
      </c>
      <c r="I399" s="10">
        <v>654.65556000000004</v>
      </c>
      <c r="J399" s="10">
        <v>0</v>
      </c>
    </row>
    <row r="400" spans="1:10" ht="38.25">
      <c r="A400" s="15" t="s">
        <v>172</v>
      </c>
      <c r="B400" s="9" t="s">
        <v>98</v>
      </c>
      <c r="C400" s="10">
        <f>C402+C403+C404</f>
        <v>2003.788</v>
      </c>
      <c r="D400" s="10">
        <f t="shared" ref="D400:J400" si="84">D402+D403+D404</f>
        <v>0</v>
      </c>
      <c r="E400" s="10">
        <f t="shared" si="84"/>
        <v>0</v>
      </c>
      <c r="F400" s="10">
        <f t="shared" si="84"/>
        <v>0</v>
      </c>
      <c r="G400" s="10">
        <f t="shared" si="84"/>
        <v>0</v>
      </c>
      <c r="H400" s="10">
        <f t="shared" si="84"/>
        <v>0</v>
      </c>
      <c r="I400" s="10">
        <f t="shared" si="84"/>
        <v>0</v>
      </c>
      <c r="J400" s="10">
        <f t="shared" si="84"/>
        <v>0</v>
      </c>
    </row>
    <row r="401" spans="1:10">
      <c r="A401" s="15"/>
      <c r="B401" s="9" t="s">
        <v>6</v>
      </c>
      <c r="C401" s="10"/>
      <c r="D401" s="10"/>
      <c r="E401" s="10"/>
      <c r="F401" s="10"/>
      <c r="G401" s="10"/>
      <c r="H401" s="10"/>
      <c r="I401" s="10"/>
      <c r="J401" s="10"/>
    </row>
    <row r="402" spans="1:10">
      <c r="A402" s="15"/>
      <c r="B402" s="9" t="s">
        <v>7</v>
      </c>
      <c r="C402" s="10">
        <v>0</v>
      </c>
      <c r="D402" s="10">
        <v>0</v>
      </c>
      <c r="E402" s="10">
        <v>0</v>
      </c>
      <c r="F402" s="10">
        <v>0</v>
      </c>
      <c r="G402" s="10">
        <v>0</v>
      </c>
      <c r="H402" s="10">
        <v>0</v>
      </c>
      <c r="I402" s="10">
        <v>0</v>
      </c>
      <c r="J402" s="10">
        <v>0</v>
      </c>
    </row>
    <row r="403" spans="1:10">
      <c r="A403" s="15"/>
      <c r="B403" s="9" t="s">
        <v>8</v>
      </c>
      <c r="C403" s="10">
        <v>1903.6089999999999</v>
      </c>
      <c r="D403" s="10">
        <v>0</v>
      </c>
      <c r="E403" s="10">
        <v>0</v>
      </c>
      <c r="F403" s="10">
        <v>0</v>
      </c>
      <c r="G403" s="10">
        <v>0</v>
      </c>
      <c r="H403" s="10">
        <v>0</v>
      </c>
      <c r="I403" s="10">
        <v>0</v>
      </c>
      <c r="J403" s="10">
        <v>0</v>
      </c>
    </row>
    <row r="404" spans="1:10">
      <c r="A404" s="15"/>
      <c r="B404" s="9" t="s">
        <v>9</v>
      </c>
      <c r="C404" s="10">
        <v>100.179</v>
      </c>
      <c r="D404" s="10">
        <v>0</v>
      </c>
      <c r="E404" s="10">
        <v>0</v>
      </c>
      <c r="F404" s="10">
        <v>0</v>
      </c>
      <c r="G404" s="10">
        <v>0</v>
      </c>
      <c r="H404" s="10">
        <v>0</v>
      </c>
      <c r="I404" s="10">
        <v>0</v>
      </c>
      <c r="J404" s="10">
        <v>0</v>
      </c>
    </row>
    <row r="405" spans="1:10" ht="38.25">
      <c r="A405" s="15" t="s">
        <v>173</v>
      </c>
      <c r="B405" s="9" t="s">
        <v>76</v>
      </c>
      <c r="C405" s="10">
        <f>C407+C408+C409</f>
        <v>0</v>
      </c>
      <c r="D405" s="10">
        <f>D407+D408+D409</f>
        <v>1888.3600000000001</v>
      </c>
      <c r="E405" s="10">
        <f>E407+E408+E409</f>
        <v>2551.2088000000003</v>
      </c>
      <c r="F405" s="10">
        <f t="shared" ref="F405:J405" si="85">F407+F408+F409</f>
        <v>0</v>
      </c>
      <c r="G405" s="10">
        <f t="shared" si="85"/>
        <v>0</v>
      </c>
      <c r="H405" s="10">
        <f t="shared" si="85"/>
        <v>0</v>
      </c>
      <c r="I405" s="10">
        <f t="shared" si="85"/>
        <v>0</v>
      </c>
      <c r="J405" s="10">
        <f t="shared" si="85"/>
        <v>0</v>
      </c>
    </row>
    <row r="406" spans="1:10">
      <c r="A406" s="15"/>
      <c r="B406" s="9" t="s">
        <v>6</v>
      </c>
      <c r="C406" s="10"/>
      <c r="D406" s="10"/>
      <c r="E406" s="10"/>
      <c r="F406" s="10"/>
      <c r="G406" s="10"/>
      <c r="H406" s="10"/>
      <c r="I406" s="10"/>
      <c r="J406" s="10"/>
    </row>
    <row r="407" spans="1:10">
      <c r="A407" s="15"/>
      <c r="B407" s="9" t="s">
        <v>7</v>
      </c>
      <c r="C407" s="10">
        <v>0</v>
      </c>
      <c r="D407" s="10">
        <v>0</v>
      </c>
      <c r="E407" s="10">
        <v>0</v>
      </c>
      <c r="F407" s="10">
        <v>0</v>
      </c>
      <c r="G407" s="10">
        <v>0</v>
      </c>
      <c r="H407" s="10">
        <v>0</v>
      </c>
      <c r="I407" s="10">
        <v>0</v>
      </c>
      <c r="J407" s="10">
        <v>0</v>
      </c>
    </row>
    <row r="408" spans="1:10">
      <c r="A408" s="15"/>
      <c r="B408" s="9" t="s">
        <v>8</v>
      </c>
      <c r="C408" s="10">
        <v>0</v>
      </c>
      <c r="D408" s="10">
        <v>1793.94</v>
      </c>
      <c r="E408" s="10">
        <v>2423.6483600000001</v>
      </c>
      <c r="F408" s="10">
        <v>0</v>
      </c>
      <c r="G408" s="10">
        <v>0</v>
      </c>
      <c r="H408" s="10">
        <v>0</v>
      </c>
      <c r="I408" s="10">
        <v>0</v>
      </c>
      <c r="J408" s="10">
        <v>0</v>
      </c>
    </row>
    <row r="409" spans="1:10">
      <c r="A409" s="15"/>
      <c r="B409" s="9" t="s">
        <v>9</v>
      </c>
      <c r="C409" s="10">
        <v>0</v>
      </c>
      <c r="D409" s="10">
        <v>94.42</v>
      </c>
      <c r="E409" s="10">
        <v>127.56044</v>
      </c>
      <c r="F409" s="10">
        <v>0</v>
      </c>
      <c r="G409" s="10">
        <v>0</v>
      </c>
      <c r="H409" s="10">
        <v>0</v>
      </c>
      <c r="I409" s="10">
        <v>0</v>
      </c>
      <c r="J409" s="10">
        <v>0</v>
      </c>
    </row>
    <row r="410" spans="1:10" ht="51">
      <c r="A410" s="15" t="s">
        <v>174</v>
      </c>
      <c r="B410" s="9" t="s">
        <v>57</v>
      </c>
      <c r="C410" s="10">
        <f>C412+C413+C414</f>
        <v>0</v>
      </c>
      <c r="D410" s="10">
        <f>D412+D413+D414</f>
        <v>0</v>
      </c>
      <c r="E410" s="10">
        <f>E412+E413+E414</f>
        <v>0</v>
      </c>
      <c r="F410" s="10">
        <f t="shared" ref="F410:J410" si="86">F412+F413+F414</f>
        <v>0</v>
      </c>
      <c r="G410" s="10">
        <f t="shared" si="86"/>
        <v>0</v>
      </c>
      <c r="H410" s="10">
        <f t="shared" si="86"/>
        <v>0</v>
      </c>
      <c r="I410" s="10">
        <f t="shared" si="86"/>
        <v>0</v>
      </c>
      <c r="J410" s="10">
        <f t="shared" si="86"/>
        <v>0</v>
      </c>
    </row>
    <row r="411" spans="1:10">
      <c r="A411" s="15"/>
      <c r="B411" s="9" t="s">
        <v>6</v>
      </c>
      <c r="C411" s="10"/>
      <c r="D411" s="10"/>
      <c r="E411" s="10"/>
      <c r="F411" s="10"/>
      <c r="G411" s="10"/>
      <c r="H411" s="10"/>
      <c r="I411" s="10"/>
      <c r="J411" s="10"/>
    </row>
    <row r="412" spans="1:10">
      <c r="A412" s="15"/>
      <c r="B412" s="9" t="s">
        <v>7</v>
      </c>
      <c r="C412" s="10">
        <v>0</v>
      </c>
      <c r="D412" s="10">
        <v>0</v>
      </c>
      <c r="E412" s="10">
        <v>0</v>
      </c>
      <c r="F412" s="10">
        <v>0</v>
      </c>
      <c r="G412" s="10">
        <v>0</v>
      </c>
      <c r="H412" s="10">
        <v>0</v>
      </c>
      <c r="I412" s="10">
        <v>0</v>
      </c>
      <c r="J412" s="10">
        <v>0</v>
      </c>
    </row>
    <row r="413" spans="1:10">
      <c r="A413" s="15"/>
      <c r="B413" s="9" t="s">
        <v>8</v>
      </c>
      <c r="C413" s="10">
        <v>0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0</v>
      </c>
    </row>
    <row r="414" spans="1:10">
      <c r="A414" s="15"/>
      <c r="B414" s="9" t="s">
        <v>9</v>
      </c>
      <c r="C414" s="10">
        <v>0</v>
      </c>
      <c r="D414" s="10">
        <v>0</v>
      </c>
      <c r="E414" s="10">
        <v>0</v>
      </c>
      <c r="F414" s="10">
        <v>0</v>
      </c>
      <c r="G414" s="10">
        <v>0</v>
      </c>
      <c r="H414" s="10">
        <v>0</v>
      </c>
      <c r="I414" s="10">
        <v>0</v>
      </c>
      <c r="J414" s="10">
        <v>0</v>
      </c>
    </row>
    <row r="415" spans="1:10" ht="51">
      <c r="A415" s="15" t="s">
        <v>176</v>
      </c>
      <c r="B415" s="9" t="s">
        <v>129</v>
      </c>
      <c r="C415" s="10">
        <f>C417+C418+C419</f>
        <v>0</v>
      </c>
      <c r="D415" s="10">
        <f>D417+D418+D419</f>
        <v>0</v>
      </c>
      <c r="E415" s="10">
        <f>E417+E418+E419</f>
        <v>0</v>
      </c>
      <c r="F415" s="10">
        <f t="shared" ref="F415:J415" si="87">F417+F418+F419</f>
        <v>0</v>
      </c>
      <c r="G415" s="10">
        <f t="shared" si="87"/>
        <v>0</v>
      </c>
      <c r="H415" s="10">
        <f t="shared" si="87"/>
        <v>0</v>
      </c>
      <c r="I415" s="10">
        <f t="shared" si="87"/>
        <v>0</v>
      </c>
      <c r="J415" s="10">
        <f t="shared" si="87"/>
        <v>0</v>
      </c>
    </row>
    <row r="416" spans="1:10">
      <c r="A416" s="15"/>
      <c r="B416" s="9" t="s">
        <v>6</v>
      </c>
      <c r="C416" s="10"/>
      <c r="D416" s="10"/>
      <c r="E416" s="10"/>
      <c r="F416" s="10"/>
      <c r="G416" s="10"/>
      <c r="H416" s="10"/>
      <c r="I416" s="10"/>
      <c r="J416" s="10"/>
    </row>
    <row r="417" spans="1:10">
      <c r="A417" s="15"/>
      <c r="B417" s="9" t="s">
        <v>7</v>
      </c>
      <c r="C417" s="10">
        <v>0</v>
      </c>
      <c r="D417" s="10">
        <v>0</v>
      </c>
      <c r="E417" s="10">
        <v>0</v>
      </c>
      <c r="F417" s="10">
        <v>0</v>
      </c>
      <c r="G417" s="10">
        <v>0</v>
      </c>
      <c r="H417" s="10">
        <v>0</v>
      </c>
      <c r="I417" s="10">
        <v>0</v>
      </c>
      <c r="J417" s="10">
        <v>0</v>
      </c>
    </row>
    <row r="418" spans="1:10">
      <c r="A418" s="15"/>
      <c r="B418" s="9" t="s">
        <v>8</v>
      </c>
      <c r="C418" s="10">
        <v>0</v>
      </c>
      <c r="D418" s="10">
        <v>0</v>
      </c>
      <c r="E418" s="10">
        <v>0</v>
      </c>
      <c r="F418" s="10">
        <v>0</v>
      </c>
      <c r="G418" s="10">
        <v>0</v>
      </c>
      <c r="H418" s="10">
        <v>0</v>
      </c>
      <c r="I418" s="10">
        <v>0</v>
      </c>
      <c r="J418" s="10">
        <v>0</v>
      </c>
    </row>
    <row r="419" spans="1:10">
      <c r="A419" s="15"/>
      <c r="B419" s="9" t="s">
        <v>9</v>
      </c>
      <c r="C419" s="10">
        <v>0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0</v>
      </c>
    </row>
    <row r="420" spans="1:10" ht="51">
      <c r="A420" s="15" t="s">
        <v>177</v>
      </c>
      <c r="B420" s="9" t="s">
        <v>175</v>
      </c>
      <c r="C420" s="10">
        <f>C422+C423+C424</f>
        <v>0</v>
      </c>
      <c r="D420" s="10">
        <f t="shared" ref="D420:J420" si="88">D422+D423+D424</f>
        <v>0</v>
      </c>
      <c r="E420" s="10">
        <f t="shared" si="88"/>
        <v>0</v>
      </c>
      <c r="F420" s="10">
        <f t="shared" si="88"/>
        <v>0</v>
      </c>
      <c r="G420" s="10">
        <f t="shared" si="88"/>
        <v>0</v>
      </c>
      <c r="H420" s="10">
        <f t="shared" si="88"/>
        <v>0</v>
      </c>
      <c r="I420" s="10">
        <f t="shared" si="88"/>
        <v>0</v>
      </c>
      <c r="J420" s="10">
        <f t="shared" si="88"/>
        <v>0</v>
      </c>
    </row>
    <row r="421" spans="1:10">
      <c r="A421" s="15"/>
      <c r="B421" s="9" t="s">
        <v>6</v>
      </c>
      <c r="C421" s="10"/>
      <c r="D421" s="10"/>
      <c r="E421" s="10"/>
      <c r="F421" s="10"/>
      <c r="G421" s="10"/>
      <c r="H421" s="10"/>
      <c r="I421" s="10"/>
      <c r="J421" s="10"/>
    </row>
    <row r="422" spans="1:10">
      <c r="A422" s="15"/>
      <c r="B422" s="9" t="s">
        <v>7</v>
      </c>
      <c r="C422" s="10">
        <v>0</v>
      </c>
      <c r="D422" s="10">
        <v>0</v>
      </c>
      <c r="E422" s="10">
        <v>0</v>
      </c>
      <c r="F422" s="10">
        <v>0</v>
      </c>
      <c r="G422" s="10">
        <v>0</v>
      </c>
      <c r="H422" s="10">
        <v>0</v>
      </c>
      <c r="I422" s="10">
        <v>0</v>
      </c>
      <c r="J422" s="10">
        <v>0</v>
      </c>
    </row>
    <row r="423" spans="1:10">
      <c r="A423" s="15"/>
      <c r="B423" s="9" t="s">
        <v>8</v>
      </c>
      <c r="C423" s="10">
        <v>0</v>
      </c>
      <c r="D423" s="10">
        <v>0</v>
      </c>
      <c r="E423" s="10">
        <v>0</v>
      </c>
      <c r="F423" s="10">
        <v>0</v>
      </c>
      <c r="G423" s="10">
        <v>0</v>
      </c>
      <c r="H423" s="10">
        <v>0</v>
      </c>
      <c r="I423" s="10">
        <v>0</v>
      </c>
      <c r="J423" s="10">
        <v>0</v>
      </c>
    </row>
    <row r="424" spans="1:10">
      <c r="A424" s="15"/>
      <c r="B424" s="9" t="s">
        <v>9</v>
      </c>
      <c r="C424" s="10">
        <v>0</v>
      </c>
      <c r="D424" s="10">
        <v>0</v>
      </c>
      <c r="E424" s="10">
        <v>0</v>
      </c>
      <c r="F424" s="10">
        <v>0</v>
      </c>
      <c r="G424" s="10">
        <v>0</v>
      </c>
      <c r="H424" s="10">
        <v>0</v>
      </c>
      <c r="I424" s="10">
        <v>0</v>
      </c>
      <c r="J424" s="10">
        <v>0</v>
      </c>
    </row>
    <row r="425" spans="1:10" ht="38.25">
      <c r="A425" s="15" t="s">
        <v>178</v>
      </c>
      <c r="B425" s="9" t="s">
        <v>77</v>
      </c>
      <c r="C425" s="10">
        <f>C427+C428+C429</f>
        <v>0</v>
      </c>
      <c r="D425" s="10">
        <f>D427+D428+D429</f>
        <v>0</v>
      </c>
      <c r="E425" s="10">
        <f>E427+E428+E429</f>
        <v>0</v>
      </c>
      <c r="F425" s="10">
        <f t="shared" ref="F425:J425" si="89">F427+F428+F429</f>
        <v>44200</v>
      </c>
      <c r="G425" s="10">
        <f t="shared" si="89"/>
        <v>0</v>
      </c>
      <c r="H425" s="10">
        <f t="shared" si="89"/>
        <v>0</v>
      </c>
      <c r="I425" s="10">
        <f t="shared" si="89"/>
        <v>0</v>
      </c>
      <c r="J425" s="10">
        <f t="shared" si="89"/>
        <v>0</v>
      </c>
    </row>
    <row r="426" spans="1:10">
      <c r="A426" s="4"/>
      <c r="B426" s="9" t="s">
        <v>6</v>
      </c>
      <c r="C426" s="10"/>
      <c r="D426" s="10"/>
      <c r="E426" s="10"/>
      <c r="F426" s="10"/>
      <c r="G426" s="10"/>
      <c r="H426" s="10"/>
      <c r="I426" s="10"/>
      <c r="J426" s="10"/>
    </row>
    <row r="427" spans="1:10">
      <c r="A427" s="4"/>
      <c r="B427" s="9" t="s">
        <v>7</v>
      </c>
      <c r="C427" s="10">
        <v>0</v>
      </c>
      <c r="D427" s="10">
        <v>0</v>
      </c>
      <c r="E427" s="10">
        <v>0</v>
      </c>
      <c r="F427" s="10">
        <v>0</v>
      </c>
      <c r="G427" s="10">
        <v>0</v>
      </c>
      <c r="H427" s="10">
        <v>0</v>
      </c>
      <c r="I427" s="10">
        <v>0</v>
      </c>
      <c r="J427" s="10">
        <v>0</v>
      </c>
    </row>
    <row r="428" spans="1:10">
      <c r="A428" s="4"/>
      <c r="B428" s="9" t="s">
        <v>8</v>
      </c>
      <c r="C428" s="10">
        <v>0</v>
      </c>
      <c r="D428" s="10">
        <v>0</v>
      </c>
      <c r="E428" s="10">
        <v>0</v>
      </c>
      <c r="F428" s="10">
        <v>0</v>
      </c>
      <c r="G428" s="10">
        <v>0</v>
      </c>
      <c r="H428" s="10">
        <v>0</v>
      </c>
      <c r="I428" s="10">
        <v>0</v>
      </c>
      <c r="J428" s="10">
        <v>0</v>
      </c>
    </row>
    <row r="429" spans="1:10">
      <c r="A429" s="4"/>
      <c r="B429" s="9" t="s">
        <v>9</v>
      </c>
      <c r="C429" s="10">
        <v>0</v>
      </c>
      <c r="D429" s="10">
        <v>0</v>
      </c>
      <c r="E429" s="10">
        <v>0</v>
      </c>
      <c r="F429" s="10">
        <v>44200</v>
      </c>
      <c r="G429" s="10">
        <v>0</v>
      </c>
      <c r="H429" s="10">
        <v>0</v>
      </c>
      <c r="I429" s="10">
        <v>0</v>
      </c>
      <c r="J429" s="10">
        <v>0</v>
      </c>
    </row>
    <row r="430" spans="1:10">
      <c r="A430" s="4"/>
      <c r="B430" s="27"/>
      <c r="C430" s="28"/>
      <c r="D430" s="28"/>
      <c r="E430" s="28"/>
      <c r="F430" s="28"/>
      <c r="G430" s="28"/>
      <c r="H430" s="28"/>
      <c r="I430" s="28"/>
      <c r="J430" s="29"/>
    </row>
    <row r="431" spans="1:10">
      <c r="A431" s="4">
        <v>2</v>
      </c>
      <c r="B431" s="9" t="s">
        <v>12</v>
      </c>
      <c r="C431" s="10">
        <f t="shared" ref="C431" si="90">C433+C434+C435</f>
        <v>308037.55</v>
      </c>
      <c r="D431" s="10">
        <f t="shared" ref="D431:J431" si="91">D433+D434+D435</f>
        <v>281587.21999999997</v>
      </c>
      <c r="E431" s="10">
        <f t="shared" si="91"/>
        <v>289319.73274000001</v>
      </c>
      <c r="F431" s="10">
        <f t="shared" si="91"/>
        <v>248331.87946</v>
      </c>
      <c r="G431" s="10">
        <f t="shared" si="91"/>
        <v>3581.7359999999999</v>
      </c>
      <c r="H431" s="10">
        <f t="shared" si="91"/>
        <v>41435.460160000002</v>
      </c>
      <c r="I431" s="10">
        <f t="shared" si="91"/>
        <v>70819.610459999996</v>
      </c>
      <c r="J431" s="10">
        <f t="shared" si="91"/>
        <v>58211.969999999972</v>
      </c>
    </row>
    <row r="432" spans="1:10">
      <c r="A432" s="4"/>
      <c r="B432" s="9" t="s">
        <v>6</v>
      </c>
      <c r="C432" s="10"/>
      <c r="D432" s="10"/>
      <c r="E432" s="10"/>
      <c r="F432" s="10"/>
      <c r="G432" s="10"/>
      <c r="H432" s="10"/>
      <c r="I432" s="10"/>
      <c r="J432" s="10"/>
    </row>
    <row r="433" spans="1:10">
      <c r="A433" s="4"/>
      <c r="B433" s="9" t="s">
        <v>7</v>
      </c>
      <c r="C433" s="10">
        <v>6726.52</v>
      </c>
      <c r="D433" s="10">
        <v>4330.7700000000004</v>
      </c>
      <c r="E433" s="10">
        <v>3811.2</v>
      </c>
      <c r="F433" s="10">
        <v>5585.8</v>
      </c>
      <c r="G433" s="10">
        <v>3.4</v>
      </c>
      <c r="H433" s="10">
        <v>3.8</v>
      </c>
      <c r="I433" s="10">
        <v>3.7</v>
      </c>
      <c r="J433" s="10">
        <v>0</v>
      </c>
    </row>
    <row r="434" spans="1:10">
      <c r="A434" s="4"/>
      <c r="B434" s="9" t="s">
        <v>8</v>
      </c>
      <c r="C434" s="10">
        <v>51671.9</v>
      </c>
      <c r="D434" s="10">
        <v>35367.360000000001</v>
      </c>
      <c r="E434" s="10">
        <v>42438.67527</v>
      </c>
      <c r="F434" s="10">
        <v>36490.674879999999</v>
      </c>
      <c r="G434" s="10">
        <v>2418</v>
      </c>
      <c r="H434" s="10">
        <v>2418</v>
      </c>
      <c r="I434" s="10">
        <v>2418</v>
      </c>
      <c r="J434" s="10">
        <v>0</v>
      </c>
    </row>
    <row r="435" spans="1:10">
      <c r="A435" s="4"/>
      <c r="B435" s="9" t="s">
        <v>9</v>
      </c>
      <c r="C435" s="10">
        <v>249639.13</v>
      </c>
      <c r="D435" s="10">
        <v>241889.09</v>
      </c>
      <c r="E435" s="10">
        <v>243069.85746999999</v>
      </c>
      <c r="F435" s="10">
        <v>206255.40458</v>
      </c>
      <c r="G435" s="10">
        <v>1160.336</v>
      </c>
      <c r="H435" s="10">
        <v>39013.660159999999</v>
      </c>
      <c r="I435" s="10">
        <v>68397.910459999999</v>
      </c>
      <c r="J435" s="10">
        <f>671110-612898.03</f>
        <v>58211.969999999972</v>
      </c>
    </row>
    <row r="436" spans="1:10">
      <c r="A436" s="4"/>
      <c r="B436" s="27"/>
      <c r="C436" s="28"/>
      <c r="D436" s="28"/>
      <c r="E436" s="28"/>
      <c r="F436" s="28"/>
      <c r="G436" s="28"/>
      <c r="H436" s="28"/>
      <c r="I436" s="28"/>
      <c r="J436" s="29"/>
    </row>
    <row r="437" spans="1:10">
      <c r="A437" s="4"/>
      <c r="B437" s="9" t="s">
        <v>13</v>
      </c>
      <c r="C437" s="10">
        <f>C439+C440+C441</f>
        <v>1255152.7880000002</v>
      </c>
      <c r="D437" s="10">
        <f>D439+D440+D441</f>
        <v>1492449.97</v>
      </c>
      <c r="E437" s="10">
        <f>E439+E440+E441</f>
        <v>1365587.5214300002</v>
      </c>
      <c r="F437" s="10">
        <f>F439+F440+F441</f>
        <v>1460959.2266699998</v>
      </c>
      <c r="G437" s="10">
        <f t="shared" ref="G437:J437" si="92">G439+G440+G441</f>
        <v>1336154.4823500002</v>
      </c>
      <c r="H437" s="10">
        <f t="shared" si="92"/>
        <v>1275294.18676</v>
      </c>
      <c r="I437" s="10">
        <f t="shared" si="92"/>
        <v>1278212.9676500002</v>
      </c>
      <c r="J437" s="10">
        <f t="shared" si="92"/>
        <v>671109.99745999998</v>
      </c>
    </row>
    <row r="438" spans="1:10">
      <c r="A438" s="4"/>
      <c r="B438" s="9" t="s">
        <v>6</v>
      </c>
      <c r="C438" s="10"/>
      <c r="D438" s="10"/>
      <c r="E438" s="10"/>
      <c r="F438" s="10"/>
      <c r="G438" s="10"/>
      <c r="H438" s="10"/>
      <c r="I438" s="10"/>
      <c r="J438" s="10"/>
    </row>
    <row r="439" spans="1:10">
      <c r="A439" s="4"/>
      <c r="B439" s="9" t="s">
        <v>7</v>
      </c>
      <c r="C439" s="10">
        <f t="shared" ref="C439:J441" si="93">C12+C433</f>
        <v>7296.2800000000007</v>
      </c>
      <c r="D439" s="10">
        <f t="shared" si="93"/>
        <v>5067.38</v>
      </c>
      <c r="E439" s="10">
        <f t="shared" si="93"/>
        <v>5512.8792599999997</v>
      </c>
      <c r="F439" s="10">
        <f t="shared" si="93"/>
        <v>8586.4671999999991</v>
      </c>
      <c r="G439" s="10">
        <f t="shared" si="93"/>
        <v>4647.2999999999993</v>
      </c>
      <c r="H439" s="10">
        <f t="shared" si="93"/>
        <v>3151.2000000000003</v>
      </c>
      <c r="I439" s="10">
        <f t="shared" si="93"/>
        <v>3586.3999999999996</v>
      </c>
      <c r="J439" s="10">
        <f t="shared" si="93"/>
        <v>0</v>
      </c>
    </row>
    <row r="440" spans="1:10">
      <c r="A440" s="4"/>
      <c r="B440" s="9" t="s">
        <v>8</v>
      </c>
      <c r="C440" s="10">
        <f t="shared" si="93"/>
        <v>551686.06900000002</v>
      </c>
      <c r="D440" s="10">
        <f t="shared" si="93"/>
        <v>752115.84</v>
      </c>
      <c r="E440" s="10">
        <f t="shared" si="93"/>
        <v>543789.88314000005</v>
      </c>
      <c r="F440" s="10">
        <f t="shared" si="93"/>
        <v>685006.75499999989</v>
      </c>
      <c r="G440" s="10">
        <f t="shared" si="93"/>
        <v>604926.39999999991</v>
      </c>
      <c r="H440" s="10">
        <f t="shared" si="93"/>
        <v>616827.29999999993</v>
      </c>
      <c r="I440" s="10">
        <f t="shared" si="93"/>
        <v>602994.30000000005</v>
      </c>
      <c r="J440" s="10">
        <f t="shared" si="93"/>
        <v>19587.399999999998</v>
      </c>
    </row>
    <row r="441" spans="1:10">
      <c r="A441" s="4"/>
      <c r="B441" s="9" t="s">
        <v>9</v>
      </c>
      <c r="C441" s="10">
        <f t="shared" si="93"/>
        <v>696170.43900000001</v>
      </c>
      <c r="D441" s="10">
        <f t="shared" si="93"/>
        <v>735266.75</v>
      </c>
      <c r="E441" s="10">
        <f t="shared" si="93"/>
        <v>816284.75903000007</v>
      </c>
      <c r="F441" s="10">
        <f t="shared" si="93"/>
        <v>767366.00446999993</v>
      </c>
      <c r="G441" s="10">
        <f t="shared" si="93"/>
        <v>726580.78235000011</v>
      </c>
      <c r="H441" s="10">
        <f t="shared" si="93"/>
        <v>655315.68676000007</v>
      </c>
      <c r="I441" s="10">
        <f t="shared" si="93"/>
        <v>671632.26765000017</v>
      </c>
      <c r="J441" s="10">
        <f t="shared" si="93"/>
        <v>651522.59745999996</v>
      </c>
    </row>
    <row r="443" spans="1:10">
      <c r="D443" s="7"/>
      <c r="E443" s="7"/>
    </row>
    <row r="444" spans="1:10">
      <c r="C444" s="2"/>
      <c r="D444" s="2"/>
      <c r="E444" s="2"/>
      <c r="F444" s="2"/>
      <c r="G444" s="2"/>
      <c r="H444" s="2"/>
      <c r="I444" s="2"/>
      <c r="J444" s="2"/>
    </row>
    <row r="445" spans="1:10">
      <c r="D445" s="7"/>
      <c r="E445" s="7"/>
    </row>
    <row r="446" spans="1:10">
      <c r="C446" s="3"/>
      <c r="D446" s="3"/>
      <c r="E446" s="3"/>
      <c r="F446" s="3"/>
      <c r="G446" s="3"/>
      <c r="H446" s="3"/>
      <c r="I446" s="3"/>
      <c r="J446" s="3"/>
    </row>
  </sheetData>
  <autoFilter ref="A9:J429"/>
  <customSheetViews>
    <customSheetView guid="{5D7D9C16-A778-4977-83E4-AD6584AB4D53}" topLeftCell="A2">
      <pane ySplit="9" topLeftCell="A23" activePane="bottomLeft" state="frozen"/>
      <selection pane="bottomLeft" activeCell="C35" sqref="C35"/>
      <pageMargins left="0.7" right="0.7" top="0.75" bottom="0.75" header="0.3" footer="0.3"/>
      <pageSetup paperSize="9" orientation="portrait" horizontalDpi="180" verticalDpi="180" r:id="rId1"/>
    </customSheetView>
    <customSheetView guid="{BBE89282-A6B6-4272-831B-98E287C48E3E}" topLeftCell="A2">
      <pane ySplit="9" topLeftCell="A199" activePane="bottomLeft" state="frozen"/>
      <selection pane="bottomLeft" activeCell="B211" sqref="B211"/>
      <pageMargins left="0.7" right="0.7" top="0.75" bottom="0.75" header="0.3" footer="0.3"/>
      <pageSetup paperSize="9" orientation="portrait" horizontalDpi="180" verticalDpi="180" r:id="rId2"/>
    </customSheetView>
    <customSheetView guid="{A0F7F2F3-C9E4-4DF1-9816-DD7CC1DD17F8}" topLeftCell="A2">
      <pane ySplit="9" topLeftCell="A11" activePane="bottomLeft" state="frozen"/>
      <selection pane="bottomLeft" activeCell="C8" sqref="C8:J9"/>
      <pageMargins left="0.7" right="0.7" top="0.75" bottom="0.75" header="0.3" footer="0.3"/>
      <pageSetup paperSize="9" orientation="portrait" horizontalDpi="180" verticalDpi="180" r:id="rId3"/>
    </customSheetView>
  </customSheetViews>
  <mergeCells count="14">
    <mergeCell ref="B436:J436"/>
    <mergeCell ref="B430:J430"/>
    <mergeCell ref="C7:C8"/>
    <mergeCell ref="F7:F8"/>
    <mergeCell ref="F1:J1"/>
    <mergeCell ref="F2:J2"/>
    <mergeCell ref="A7:A8"/>
    <mergeCell ref="B7:B8"/>
    <mergeCell ref="D7:D8"/>
    <mergeCell ref="A4:J4"/>
    <mergeCell ref="A5:J5"/>
    <mergeCell ref="A6:J6"/>
    <mergeCell ref="E7:E8"/>
    <mergeCell ref="G7:J7"/>
  </mergeCells>
  <pageMargins left="0.78740157480314965" right="0.39370078740157483" top="1.3779527559055118" bottom="0.78740157480314965" header="0.31496062992125984" footer="0.31496062992125984"/>
  <pageSetup paperSize="9" scale="74" fitToHeight="0" orientation="landscape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5D7D9C16-A778-4977-83E4-AD6584AB4D53}">
      <pageMargins left="0.7" right="0.7" top="0.75" bottom="0.75" header="0.3" footer="0.3"/>
      <pageSetup paperSize="9" orientation="portrait" horizontalDpi="180" verticalDpi="180" r:id="rId1"/>
    </customSheetView>
    <customSheetView guid="{BBE89282-A6B6-4272-831B-98E287C48E3E}">
      <pageMargins left="0.7" right="0.7" top="0.75" bottom="0.75" header="0.3" footer="0.3"/>
      <pageSetup paperSize="9" orientation="portrait" horizontalDpi="180" verticalDpi="180" r:id="rId2"/>
    </customSheetView>
    <customSheetView guid="{A0F7F2F3-C9E4-4DF1-9816-DD7CC1DD17F8}">
      <pageMargins left="0.7" right="0.7" top="0.75" bottom="0.75" header="0.3" footer="0.3"/>
      <pageSetup paperSize="9" orientation="portrait" horizontalDpi="180" verticalDpi="180" r:id="rId3"/>
    </customSheetView>
  </customSheetViews>
  <pageMargins left="0.7" right="0.7" top="0.75" bottom="0.75" header="0.3" footer="0.3"/>
  <pageSetup paperSize="9" orientation="portrait" horizontalDpi="180" verticalDpi="180" r:id="rId4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5D7D9C16-A778-4977-83E4-AD6584AB4D53}">
      <pageMargins left="0.7" right="0.7" top="0.75" bottom="0.75" header="0.3" footer="0.3"/>
      <pageSetup paperSize="9" orientation="portrait" horizontalDpi="180" verticalDpi="180" r:id="rId1"/>
    </customSheetView>
    <customSheetView guid="{BBE89282-A6B6-4272-831B-98E287C48E3E}">
      <pageMargins left="0.7" right="0.7" top="0.75" bottom="0.75" header="0.3" footer="0.3"/>
      <pageSetup paperSize="9" orientation="portrait" horizontalDpi="180" verticalDpi="180" r:id="rId2"/>
    </customSheetView>
    <customSheetView guid="{A0F7F2F3-C9E4-4DF1-9816-DD7CC1DD17F8}">
      <pageMargins left="0.7" right="0.7" top="0.75" bottom="0.75" header="0.3" footer="0.3"/>
      <pageSetup paperSize="9" orientation="portrait" horizontalDpi="180" verticalDpi="180" r:id="rId3"/>
    </customSheetView>
  </customSheetViews>
  <pageMargins left="0.7" right="0.7" top="0.75" bottom="0.75" header="0.3" footer="0.3"/>
  <pageSetup paperSize="9" orientation="portrait" horizontalDpi="180" verticalDpi="18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Беляева Екатерина Владимировна</dc:creator>
  <cp:lastModifiedBy>Беляева Екатерина Владимировна</cp:lastModifiedBy>
  <cp:lastPrinted>2018-11-01T03:16:49Z</cp:lastPrinted>
  <dcterms:created xsi:type="dcterms:W3CDTF">2006-09-28T05:33:49Z</dcterms:created>
  <dcterms:modified xsi:type="dcterms:W3CDTF">2018-11-02T04:54:30Z</dcterms:modified>
</cp:coreProperties>
</file>